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E20" i="3"/>
  <c r="K16" i="3"/>
  <c r="K15" i="3"/>
  <c r="J14" i="3"/>
  <c r="J20" i="3" s="1"/>
  <c r="I14" i="3"/>
  <c r="I20" i="3" s="1"/>
  <c r="H14" i="3"/>
  <c r="H20" i="3" s="1"/>
  <c r="G14" i="3"/>
  <c r="E14" i="3"/>
  <c r="K14" i="3" l="1"/>
  <c r="K20" i="3" s="1"/>
  <c r="G78" i="5"/>
  <c r="D78" i="5"/>
</calcChain>
</file>

<file path=xl/sharedStrings.xml><?xml version="1.0" encoding="utf-8"?>
<sst xmlns="http://schemas.openxmlformats.org/spreadsheetml/2006/main" count="843" uniqueCount="639">
  <si>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</si>
  <si>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</si>
  <si>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</si>
  <si>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</si>
  <si>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</si>
  <si>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</si>
  <si>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</si>
  <si>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</si>
  <si>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</si>
  <si>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</si>
  <si>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</si>
  <si>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</si>
  <si>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</si>
  <si>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</si>
  <si>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</si>
  <si>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</si>
  <si>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</si>
  <si>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</si>
  <si>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</si>
  <si>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</si>
  <si>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</si>
  <si>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</si>
  <si>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</si>
  <si>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</si>
  <si>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</si>
  <si>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</si>
  <si>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</si>
  <si>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</si>
  <si>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</si>
  <si>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</si>
  <si>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</si>
  <si>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</si>
  <si>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</si>
  <si>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</si>
  <si>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</si>
  <si>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</si>
  <si>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</si>
  <si>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</si>
  <si>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</si>
  <si>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</si>
  <si>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</si>
  <si>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</si>
  <si>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</si>
  <si>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</si>
  <si>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</si>
  <si>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</si>
  <si>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</si>
  <si>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</si>
  <si>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</si>
  <si>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</si>
  <si>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</si>
  <si>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</si>
  <si>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</si>
  <si>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</si>
  <si>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</si>
  <si>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</si>
  <si>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</si>
  <si>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</si>
  <si>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</si>
  <si>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</si>
  <si>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</si>
  <si>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</si>
  <si>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</si>
  <si>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</si>
  <si>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</si>
  <si>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</si>
  <si>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</si>
  <si>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</si>
  <si>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</si>
  <si>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</si>
  <si>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</si>
  <si>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</si>
  <si>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</si>
  <si>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</si>
  <si>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</si>
  <si>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</si>
  <si>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</si>
  <si>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</si>
  <si>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</si>
  <si>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</si>
  <si>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</si>
  <si>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</si>
  <si>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</si>
  <si>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</si>
  <si>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</si>
  <si>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</si>
  <si>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</si>
  <si>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</si>
  <si>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</si>
  <si>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</si>
  <si>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</si>
  <si>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</si>
  <si>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</si>
  <si>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</si>
  <si>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</si>
  <si>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</si>
  <si>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</si>
  <si>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</si>
  <si>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</si>
  <si>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</si>
  <si>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</si>
  <si>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</si>
  <si>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</si>
  <si>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</si>
  <si>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</si>
  <si>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</si>
  <si>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</si>
  <si>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</si>
  <si>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</si>
  <si>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</si>
  <si>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</si>
  <si>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</si>
  <si>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</si>
  <si>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</si>
  <si>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</si>
  <si>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</si>
  <si>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</si>
  <si>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</si>
  <si>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</si>
  <si>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</si>
  <si>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</si>
  <si>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</si>
  <si>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</si>
  <si>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</si>
  <si>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</si>
  <si>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</si>
  <si>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</si>
  <si>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</si>
  <si>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</si>
  <si>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</si>
  <si>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</si>
  <si>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</si>
  <si>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</si>
  <si>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</si>
  <si>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</si>
  <si>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</si>
  <si>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</si>
  <si>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</si>
  <si>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</si>
  <si>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</si>
  <si>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</si>
  <si>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</si>
  <si>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</si>
  <si>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</si>
  <si>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</si>
  <si>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</si>
  <si>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</si>
  <si>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</si>
  <si>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</si>
  <si>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</si>
  <si>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</si>
  <si>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</si>
  <si>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</si>
  <si>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</si>
  <si>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</si>
  <si>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</si>
  <si>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</si>
  <si>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</si>
  <si>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</si>
  <si>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</si>
  <si>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</si>
  <si>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</si>
  <si>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</si>
  <si>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</si>
  <si>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</si>
  <si>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</si>
  <si>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</si>
  <si>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</si>
  <si>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</si>
  <si>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</si>
  <si>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</si>
  <si>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</si>
  <si>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</si>
  <si>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</si>
  <si>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</si>
  <si>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</si>
  <si>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</si>
  <si>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</si>
  <si>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</si>
  <si>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</si>
  <si>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</si>
  <si>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</si>
  <si>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</si>
  <si>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</si>
  <si>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</si>
  <si>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</si>
  <si>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</si>
  <si>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</si>
  <si>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</si>
  <si>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</si>
  <si>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</si>
  <si>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</si>
  <si>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</si>
  <si>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</si>
  <si>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</si>
  <si>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</si>
  <si>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</si>
  <si>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</si>
  <si>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</si>
  <si>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</si>
  <si>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</si>
  <si>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</si>
  <si>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</si>
  <si>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</si>
  <si>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</si>
  <si>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</si>
  <si>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</si>
  <si>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</si>
  <si>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</si>
  <si>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</si>
  <si>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</si>
  <si>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</si>
  <si>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</si>
  <si>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</si>
  <si>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</si>
  <si>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</si>
  <si>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</si>
  <si>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</si>
  <si>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</si>
  <si>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</si>
  <si>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</si>
  <si>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</si>
  <si>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</si>
  <si>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</si>
  <si>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</si>
  <si>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</si>
  <si>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</si>
  <si>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</si>
  <si>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</si>
  <si>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</si>
  <si>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</si>
  <si>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</si>
  <si>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</si>
  <si>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</si>
  <si>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</si>
  <si>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</si>
  <si>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</si>
  <si>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</si>
  <si>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</si>
  <si>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</si>
  <si>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</si>
  <si>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</si>
  <si>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</si>
  <si>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</si>
  <si>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</si>
  <si>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</si>
  <si>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</si>
  <si>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</si>
  <si>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</si>
  <si>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</si>
  <si>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</si>
  <si>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</si>
  <si>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</si>
  <si>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</si>
  <si>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</si>
  <si>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</si>
  <si>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</si>
  <si>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</si>
  <si>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</si>
  <si>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</si>
  <si>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</si>
  <si>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</si>
  <si>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</si>
  <si>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</si>
  <si>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</si>
  <si>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</si>
  <si>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</si>
  <si>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</si>
  <si>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</si>
  <si>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</si>
  <si>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</si>
  <si>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</si>
  <si>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</si>
  <si>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</si>
  <si>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</si>
  <si>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</si>
  <si>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</si>
  <si>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</si>
  <si>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</si>
  <si>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</si>
  <si>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</si>
  <si>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</si>
  <si>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</si>
  <si>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</si>
  <si>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</si>
  <si>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</si>
  <si>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</si>
  <si>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</si>
  <si>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</si>
  <si>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</si>
  <si>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</si>
  <si>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</si>
  <si>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</si>
  <si>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</si>
  <si>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</si>
  <si>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</si>
  <si>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</si>
  <si>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</si>
  <si>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</si>
  <si>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</si>
  <si>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</si>
  <si>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</si>
  <si>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</si>
  <si>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</si>
  <si>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</si>
  <si>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</si>
  <si>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</si>
  <si>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</si>
  <si>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</si>
  <si>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</si>
  <si>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</si>
  <si>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</si>
  <si>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</si>
  <si>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</si>
  <si>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</si>
  <si>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</si>
  <si>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</si>
  <si>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</si>
  <si>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</si>
  <si>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</si>
  <si>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</si>
  <si>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</si>
  <si>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</si>
  <si>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</si>
  <si>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</si>
  <si>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</si>
  <si>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</si>
  <si>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</si>
  <si>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</si>
  <si>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</si>
  <si>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</si>
  <si>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</si>
  <si>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</si>
  <si>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</si>
  <si>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</si>
  <si>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</si>
  <si>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</si>
  <si>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</si>
  <si>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</si>
  <si>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</si>
  <si>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</si>
  <si>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</si>
  <si>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</si>
  <si>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</si>
  <si>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</si>
  <si>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</si>
  <si>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</si>
  <si>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</si>
  <si>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</si>
  <si>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</si>
  <si>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</si>
  <si>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</si>
  <si>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</si>
  <si>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</si>
  <si>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</si>
  <si>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</si>
  <si>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</si>
  <si>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</si>
  <si>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</si>
  <si>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</si>
  <si>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</si>
  <si>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</si>
  <si>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</si>
  <si>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</si>
  <si>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</si>
  <si>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</si>
  <si>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</si>
  <si>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</si>
  <si>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</si>
  <si>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</si>
  <si>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</si>
  <si>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</si>
  <si>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</si>
  <si>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</si>
  <si>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</si>
  <si>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</si>
  <si>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</si>
  <si>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</si>
  <si>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</si>
  <si>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</si>
  <si>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</si>
  <si>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</si>
  <si>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</si>
  <si>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</si>
  <si>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</si>
  <si>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</si>
  <si>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</si>
  <si>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</si>
  <si>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</si>
  <si>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</si>
  <si>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</si>
  <si>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</si>
  <si>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</si>
  <si>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</si>
  <si>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</si>
  <si>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</si>
  <si>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</si>
  <si>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</si>
  <si>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</si>
  <si>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</si>
  <si>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</si>
  <si>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</si>
  <si>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</si>
  <si>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</si>
  <si>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</si>
  <si>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</si>
  <si>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</si>
  <si>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</si>
  <si>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</si>
  <si>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</si>
  <si>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</si>
  <si>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</si>
  <si>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</si>
  <si>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</si>
  <si>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</si>
  <si>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</si>
  <si>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</si>
  <si>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</si>
  <si>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</si>
  <si>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</si>
  <si>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</si>
  <si>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</si>
  <si>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</si>
  <si>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</si>
  <si>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</si>
  <si>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</si>
  <si>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</si>
  <si>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</si>
  <si>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</si>
  <si>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</si>
  <si>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</si>
  <si>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</si>
  <si>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</si>
  <si>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</si>
  <si>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</si>
  <si>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</si>
  <si>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</si>
  <si>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</si>
  <si>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</si>
  <si>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</si>
  <si>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</si>
  <si>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</si>
  <si>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</si>
  <si>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</si>
  <si>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</si>
  <si>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</si>
  <si>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</si>
  <si>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</si>
  <si>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</si>
  <si>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</si>
  <si>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</si>
  <si>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</si>
  <si>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</si>
  <si>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</si>
  <si>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</si>
  <si>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</si>
  <si>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</si>
  <si>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</si>
  <si>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</si>
  <si>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</si>
  <si>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</si>
  <si>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</si>
  <si>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</si>
  <si>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</si>
  <si>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</si>
  <si>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</si>
  <si>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</si>
  <si>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</si>
  <si>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</si>
  <si>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</si>
  <si>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</si>
  <si>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</si>
  <si>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</si>
  <si>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</si>
  <si>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</si>
  <si>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</si>
  <si>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</si>
  <si>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</si>
  <si>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</si>
  <si>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</si>
  <si>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</si>
  <si>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</si>
  <si>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</si>
  <si>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</si>
  <si>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</si>
  <si>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</si>
  <si>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</si>
  <si>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</si>
  <si>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</si>
  <si>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</si>
  <si>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</si>
  <si>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</si>
  <si>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</si>
  <si>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</si>
  <si>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</si>
  <si>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</si>
  <si>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</si>
  <si>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</si>
  <si>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</si>
  <si>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</si>
  <si>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</si>
  <si>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</si>
  <si>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</si>
  <si>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</si>
  <si>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</si>
  <si>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</si>
  <si>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</si>
  <si>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</si>
  <si>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</si>
  <si>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</si>
  <si>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</si>
  <si>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</si>
  <si>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</si>
  <si>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</si>
  <si>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</si>
  <si>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</si>
  <si>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</si>
  <si>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</si>
  <si>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</si>
  <si>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</si>
  <si>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</si>
  <si>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</si>
  <si>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</si>
  <si>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</si>
  <si>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</si>
  <si>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</si>
  <si>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</si>
  <si>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</si>
  <si>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</si>
  <si>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</si>
  <si>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</si>
  <si>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</si>
  <si>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</si>
  <si>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</si>
  <si>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</si>
  <si>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</si>
  <si>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</si>
  <si>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</si>
  <si>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</si>
  <si>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</si>
  <si>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</si>
  <si>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</si>
  <si>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</si>
  <si>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</si>
  <si>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</si>
  <si>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</si>
  <si>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</si>
  <si>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</si>
  <si>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</si>
  <si>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</si>
  <si>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</si>
  <si>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</si>
  <si>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</si>
  <si>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</si>
  <si>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</si>
  <si>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</si>
  <si>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</si>
  <si>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</si>
  <si>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</si>
  <si>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</si>
  <si>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</si>
  <si>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</si>
  <si>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</si>
  <si>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</si>
  <si>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</si>
  <si>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</si>
  <si>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</si>
  <si>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</si>
  <si>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</si>
  <si>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</si>
  <si>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</si>
  <si>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</si>
  <si>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</si>
  <si>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</si>
  <si>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</si>
  <si>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</si>
  <si>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</si>
  <si>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</si>
  <si>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</si>
  <si>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</si>
  <si>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</si>
  <si>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</si>
  <si>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</si>
  <si>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</si>
  <si>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</si>
  <si>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</si>
  <si>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</si>
  <si>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</si>
  <si>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</si>
  <si>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</si>
  <si>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</si>
  <si>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</si>
  <si>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</si>
  <si>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</si>
  <si>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</si>
  <si>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</si>
  <si>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</si>
  <si>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</si>
  <si>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</si>
  <si>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</si>
  <si>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</si>
  <si>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</si>
  <si>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</si>
  <si>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</si>
  <si>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</si>
  <si>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</si>
  <si>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</si>
  <si>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</si>
  <si>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</si>
  <si>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</si>
  <si>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</si>
  <si>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</si>
  <si>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</si>
  <si>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</si>
  <si>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</si>
  <si>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</si>
  <si>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</si>
  <si>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</si>
  <si>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</si>
  <si>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</si>
  <si>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</si>
  <si>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</si>
  <si>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</si>
  <si>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</si>
  <si>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</si>
  <si>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</si>
  <si>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</si>
  <si>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</si>
  <si>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</si>
  <si>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</si>
  <si>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</si>
  <si>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</si>
  <si>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</si>
  <si>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30 de Junio de 2022</t>
  </si>
  <si>
    <t>Al 31 de Diciembre de 2021 y al 30 de Junio de 2022</t>
  </si>
  <si>
    <t>del 01 de Enero al 30 de Junio de 2022</t>
  </si>
  <si>
    <t>Monto pagado de la inversión al 30 de junio de 2022 (k)</t>
  </si>
  <si>
    <t>Monto pagado de la inversión actualizado al 30 de junio de 2022(l)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</si>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</sst>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4" fillId="3" borderId="0" xfId="0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6" fillId="0" borderId="5" xfId="2" applyFont="1" applyBorder="1" applyAlignment="1">
      <alignment horizontal="left" vertical="top"/>
    </xf>
    <xf numFmtId="0" fontId="16" fillId="0" borderId="5" xfId="2" applyFont="1" applyFill="1" applyBorder="1" applyAlignment="1">
      <alignment horizontal="left" vertical="top"/>
    </xf>
    <xf numFmtId="0" fontId="17" fillId="0" borderId="5" xfId="2" applyFont="1" applyBorder="1" applyAlignment="1">
      <alignment horizontal="left"/>
    </xf>
    <xf numFmtId="0" fontId="0" fillId="0" borderId="0" xfId="0" applyBorder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6" applyFont="1" applyFill="1" applyBorder="1" applyAlignment="1" applyProtection="1">
      <alignment horizontal="right" vertical="center"/>
      <protection locked="0"/>
    </xf>
    <xf numFmtId="43" fontId="0" fillId="0" borderId="12" xfId="6" applyFont="1" applyFill="1" applyBorder="1" applyAlignment="1">
      <alignment horizontal="right" vertical="center"/>
    </xf>
    <xf numFmtId="43" fontId="1" fillId="0" borderId="12" xfId="6" applyFont="1" applyFill="1" applyBorder="1" applyAlignment="1" applyProtection="1">
      <alignment horizontal="right" vertical="center"/>
      <protection locked="0"/>
    </xf>
    <xf numFmtId="43" fontId="3" fillId="0" borderId="12" xfId="6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5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5" fillId="0" borderId="13" xfId="0" applyFont="1" applyFill="1" applyBorder="1" applyAlignment="1">
      <alignment vertical="center"/>
    </xf>
    <xf numFmtId="43" fontId="1" fillId="0" borderId="12" xfId="6" applyFont="1" applyFill="1" applyBorder="1" applyAlignment="1" applyProtection="1">
      <alignment horizontal="right" vertical="center"/>
      <protection locked="0"/>
    </xf>
    <xf numFmtId="43" fontId="0" fillId="0" borderId="12" xfId="6" applyFont="1" applyFill="1" applyBorder="1" applyAlignment="1" applyProtection="1">
      <alignment horizontal="right" vertical="center"/>
      <protection locked="0"/>
    </xf>
    <xf numFmtId="43" fontId="0" fillId="0" borderId="12" xfId="6" applyFont="1" applyFill="1" applyBorder="1" applyAlignment="1">
      <alignment horizontal="right"/>
    </xf>
    <xf numFmtId="43" fontId="0" fillId="2" borderId="14" xfId="6" applyFont="1" applyFill="1" applyBorder="1" applyAlignment="1">
      <alignment horizontal="right"/>
    </xf>
    <xf numFmtId="43" fontId="0" fillId="0" borderId="12" xfId="6" applyFont="1" applyBorder="1" applyAlignment="1">
      <alignment horizontal="right"/>
    </xf>
    <xf numFmtId="43" fontId="0" fillId="0" borderId="12" xfId="6" applyFont="1" applyFill="1" applyBorder="1" applyAlignment="1">
      <alignment horizontal="right" vertical="center"/>
    </xf>
    <xf numFmtId="43" fontId="0" fillId="0" borderId="13" xfId="6" applyFont="1" applyFill="1" applyBorder="1" applyAlignment="1">
      <alignment horizontal="right"/>
    </xf>
    <xf numFmtId="43" fontId="3" fillId="0" borderId="12" xfId="6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5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>
      <alignment vertical="center"/>
    </xf>
    <xf numFmtId="43" fontId="0" fillId="0" borderId="13" xfId="6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6" applyFont="1" applyFill="1" applyBorder="1" applyProtection="1">
      <protection locked="0"/>
    </xf>
    <xf numFmtId="43" fontId="0" fillId="0" borderId="12" xfId="6" applyFont="1" applyFill="1" applyBorder="1" applyProtection="1">
      <protection locked="0"/>
    </xf>
    <xf numFmtId="43" fontId="0" fillId="0" borderId="12" xfId="6" applyFont="1" applyFill="1" applyBorder="1"/>
    <xf numFmtId="43" fontId="10" fillId="2" borderId="14" xfId="6" applyFont="1" applyFill="1" applyBorder="1" applyAlignment="1"/>
    <xf numFmtId="43" fontId="11" fillId="2" borderId="14" xfId="6" applyFont="1" applyFill="1" applyBorder="1" applyAlignment="1"/>
    <xf numFmtId="43" fontId="12" fillId="0" borderId="12" xfId="6" applyFont="1" applyFill="1" applyBorder="1" applyProtection="1">
      <protection locked="0"/>
    </xf>
    <xf numFmtId="43" fontId="1" fillId="0" borderId="12" xfId="6" applyFont="1" applyFill="1" applyBorder="1"/>
    <xf numFmtId="43" fontId="1" fillId="0" borderId="12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>
      <alignment vertical="center"/>
    </xf>
    <xf numFmtId="43" fontId="0" fillId="0" borderId="13" xfId="6" applyFont="1" applyFill="1" applyBorder="1" applyAlignment="1">
      <alignment vertical="center"/>
    </xf>
    <xf numFmtId="43" fontId="11" fillId="2" borderId="14" xfId="6" applyFont="1" applyFill="1" applyBorder="1" applyAlignment="1">
      <alignment vertical="center"/>
    </xf>
    <xf numFmtId="43" fontId="1" fillId="0" borderId="12" xfId="6" applyFont="1" applyFill="1" applyBorder="1" applyAlignment="1">
      <alignment vertical="center"/>
    </xf>
    <xf numFmtId="43" fontId="11" fillId="2" borderId="14" xfId="6" applyFont="1" applyFill="1" applyBorder="1"/>
    <xf numFmtId="43" fontId="0" fillId="0" borderId="13" xfId="6" applyFont="1" applyFill="1" applyBorder="1"/>
    <xf numFmtId="43" fontId="3" fillId="0" borderId="12" xfId="6" applyFont="1" applyFill="1" applyBorder="1" applyProtection="1">
      <protection locked="0"/>
    </xf>
    <xf numFmtId="43" fontId="3" fillId="0" borderId="15" xfId="6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6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6" applyFont="1" applyFill="1" applyBorder="1"/>
    <xf numFmtId="43" fontId="0" fillId="0" borderId="12" xfId="6" applyFont="1" applyFill="1" applyBorder="1" applyAlignment="1" applyProtection="1">
      <alignment vertical="center"/>
      <protection locked="0"/>
    </xf>
    <xf numFmtId="43" fontId="1" fillId="0" borderId="12" xfId="6" applyFont="1" applyFill="1" applyBorder="1" applyAlignment="1" applyProtection="1">
      <alignment vertical="center"/>
      <protection locked="0"/>
    </xf>
    <xf numFmtId="43" fontId="0" fillId="2" borderId="14" xfId="6" applyFont="1" applyFill="1" applyBorder="1" applyAlignment="1">
      <alignment vertical="center"/>
    </xf>
    <xf numFmtId="43" fontId="0" fillId="0" borderId="12" xfId="6" applyFont="1" applyFill="1" applyBorder="1" applyAlignment="1">
      <alignment vertical="center"/>
    </xf>
    <xf numFmtId="43" fontId="0" fillId="0" borderId="13" xfId="6" applyFont="1" applyFill="1" applyBorder="1"/>
    <xf numFmtId="43" fontId="3" fillId="0" borderId="12" xfId="6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6" applyFont="1" applyFill="1" applyBorder="1" applyAlignment="1" applyProtection="1">
      <alignment vertical="center"/>
      <protection locked="0"/>
    </xf>
    <xf numFmtId="43" fontId="0" fillId="3" borderId="12" xfId="6" applyFont="1" applyFill="1" applyBorder="1" applyAlignment="1" applyProtection="1">
      <alignment vertical="center"/>
      <protection locked="0"/>
    </xf>
    <xf numFmtId="43" fontId="0" fillId="3" borderId="12" xfId="6" applyFont="1" applyFill="1" applyBorder="1" applyAlignment="1">
      <alignment vertical="center"/>
    </xf>
    <xf numFmtId="43" fontId="0" fillId="0" borderId="13" xfId="6" applyFont="1" applyBorder="1"/>
    <xf numFmtId="43" fontId="3" fillId="3" borderId="12" xfId="6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 applyProtection="1">
      <alignment vertical="center"/>
      <protection locked="0"/>
    </xf>
    <xf numFmtId="43" fontId="0" fillId="0" borderId="12" xfId="6" applyFont="1" applyFill="1" applyBorder="1" applyAlignment="1">
      <alignment vertical="center"/>
    </xf>
    <xf numFmtId="43" fontId="1" fillId="0" borderId="12" xfId="6" applyFont="1" applyFill="1" applyBorder="1" applyAlignment="1" applyProtection="1">
      <alignment vertical="center"/>
      <protection locked="0"/>
    </xf>
    <xf numFmtId="43" fontId="0" fillId="0" borderId="13" xfId="6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6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6" applyFont="1" applyFill="1" applyBorder="1" applyAlignment="1" applyProtection="1">
      <alignment vertical="center"/>
      <protection locked="0"/>
    </xf>
    <xf numFmtId="43" fontId="0" fillId="0" borderId="6" xfId="6" applyFont="1" applyFill="1" applyBorder="1" applyAlignment="1" applyProtection="1">
      <alignment vertical="center"/>
      <protection locked="0"/>
    </xf>
    <xf numFmtId="43" fontId="1" fillId="0" borderId="6" xfId="6" applyFont="1" applyFill="1" applyBorder="1" applyAlignment="1" applyProtection="1">
      <alignment vertical="center"/>
      <protection locked="0"/>
    </xf>
    <xf numFmtId="43" fontId="0" fillId="0" borderId="6" xfId="6" applyFont="1" applyFill="1" applyBorder="1" applyAlignment="1" applyProtection="1">
      <alignment vertical="center" wrapText="1"/>
      <protection locked="0"/>
    </xf>
    <xf numFmtId="43" fontId="0" fillId="0" borderId="6" xfId="6" applyFont="1" applyFill="1" applyBorder="1" applyAlignment="1">
      <alignment vertical="center"/>
    </xf>
    <xf numFmtId="43" fontId="0" fillId="0" borderId="8" xfId="6" applyFont="1" applyFill="1" applyBorder="1"/>
    <xf numFmtId="43" fontId="3" fillId="0" borderId="6" xfId="6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6" applyFont="1" applyFill="1" applyBorder="1" applyAlignment="1" applyProtection="1">
      <alignment horizontal="right" vertical="center"/>
      <protection locked="0"/>
    </xf>
    <xf numFmtId="43" fontId="0" fillId="0" borderId="6" xfId="6" applyFont="1" applyFill="1" applyBorder="1" applyAlignment="1" applyProtection="1">
      <alignment horizontal="right" vertical="center"/>
      <protection locked="0"/>
    </xf>
    <xf numFmtId="43" fontId="0" fillId="0" borderId="6" xfId="6" applyFont="1" applyFill="1" applyBorder="1" applyAlignment="1">
      <alignment horizontal="right" vertical="center"/>
    </xf>
    <xf numFmtId="43" fontId="0" fillId="0" borderId="8" xfId="6" applyFont="1" applyBorder="1" applyAlignment="1">
      <alignment horizontal="center"/>
    </xf>
    <xf numFmtId="43" fontId="3" fillId="0" borderId="6" xfId="6" applyFont="1" applyFill="1" applyBorder="1" applyAlignment="1" applyProtection="1">
      <alignment horizontal="right" vertical="center"/>
      <protection locked="0"/>
    </xf>
    <xf numFmtId="164" fontId="19" fillId="0" borderId="12" xfId="0" applyNumberFormat="1" applyFont="1" applyFill="1" applyBorder="1" applyAlignment="1" applyProtection="1">
      <alignment vertical="center"/>
      <protection locked="0"/>
    </xf>
    <xf numFmtId="43" fontId="19" fillId="0" borderId="12" xfId="3" applyFont="1" applyFill="1" applyBorder="1" applyAlignment="1" applyProtection="1">
      <alignment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4" fontId="19" fillId="0" borderId="12" xfId="0" applyNumberFormat="1" applyFont="1" applyBorder="1" applyProtection="1">
      <protection locked="0"/>
    </xf>
    <xf numFmtId="4" fontId="20" fillId="0" borderId="12" xfId="0" applyNumberFormat="1" applyFont="1" applyBorder="1" applyProtection="1"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3" fillId="0" borderId="12" xfId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/>
    <cellStyle name="Millares 3" xfId="4"/>
    <cellStyle name="Millares 4" xfId="6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3390900</xdr:colOff>
      <xdr:row>98</xdr:row>
      <xdr:rowOff>123825</xdr:rowOff>
    </xdr:from>
    <xdr:to>
      <xdr:col>3</xdr:col>
      <xdr:colOff>1777365</xdr:colOff>
      <xdr:row>102</xdr:row>
      <xdr:rowOff>55245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390900" y="1562100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2624667</xdr:colOff>
      <xdr:row>48</xdr:row>
      <xdr:rowOff>118533</xdr:rowOff>
    </xdr:from>
    <xdr:to>
      <xdr:col>4</xdr:col>
      <xdr:colOff>777240</xdr:colOff>
      <xdr:row>52</xdr:row>
      <xdr:rowOff>28787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624667" y="9635913"/>
          <a:ext cx="6344073" cy="64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778933</xdr:colOff>
      <xdr:row>23</xdr:row>
      <xdr:rowOff>143934</xdr:rowOff>
    </xdr:from>
    <xdr:to>
      <xdr:col>8</xdr:col>
      <xdr:colOff>320040</xdr:colOff>
      <xdr:row>27</xdr:row>
      <xdr:rowOff>54188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93833" y="5165514"/>
          <a:ext cx="6322906" cy="641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2903220</xdr:colOff>
      <xdr:row>77</xdr:row>
      <xdr:rowOff>129540</xdr:rowOff>
    </xdr:from>
    <xdr:to>
      <xdr:col>2</xdr:col>
      <xdr:colOff>251460</xdr:colOff>
      <xdr:row>81</xdr:row>
      <xdr:rowOff>19471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903220" y="15392400"/>
          <a:ext cx="6012180" cy="62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3970867</xdr:colOff>
      <xdr:row>78</xdr:row>
      <xdr:rowOff>135466</xdr:rowOff>
    </xdr:from>
    <xdr:to>
      <xdr:col>4</xdr:col>
      <xdr:colOff>167640</xdr:colOff>
      <xdr:row>82</xdr:row>
      <xdr:rowOff>45720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970867" y="15215446"/>
          <a:ext cx="6338993" cy="64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5190565</xdr:colOff>
      <xdr:row>163</xdr:row>
      <xdr:rowOff>35858</xdr:rowOff>
    </xdr:from>
    <xdr:to>
      <xdr:col>4</xdr:col>
      <xdr:colOff>109370</xdr:colOff>
      <xdr:row>166</xdr:row>
      <xdr:rowOff>153296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90565" y="30462518"/>
          <a:ext cx="6325945" cy="666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3558540</xdr:colOff>
      <xdr:row>33</xdr:row>
      <xdr:rowOff>22860</xdr:rowOff>
    </xdr:from>
    <xdr:to>
      <xdr:col>4</xdr:col>
      <xdr:colOff>1445895</xdr:colOff>
      <xdr:row>36</xdr:row>
      <xdr:rowOff>129540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558540" y="672846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3977640</xdr:colOff>
      <xdr:row>79</xdr:row>
      <xdr:rowOff>152400</xdr:rowOff>
    </xdr:from>
    <xdr:to>
      <xdr:col>4</xdr:col>
      <xdr:colOff>967740</xdr:colOff>
      <xdr:row>83</xdr:row>
      <xdr:rowOff>76200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977640" y="1580388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5844540</xdr:colOff>
      <xdr:row>37</xdr:row>
      <xdr:rowOff>0</xdr:rowOff>
    </xdr:from>
    <xdr:to>
      <xdr:col>5</xdr:col>
      <xdr:colOff>175260</xdr:colOff>
      <xdr:row>40</xdr:row>
      <xdr:rowOff>106680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844540" y="783336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283"/>
  <sheetViews>
    <sheetView tabSelected="1" zoomScale="80" zoomScaleNormal="80" workbookViewId="0">
      <selection activeCell="A2" sqref="A2:F2"/>
    </sheetView>
  </sheetViews>
  <sheetFormatPr baseColWidth="10" defaultColWidth="14.6640625" defaultRowHeight="14.4" zeroHeight="1"/>
  <cols>
    <col min="1" max="1" width="78" style="3" customWidth="1"/>
    <col min="2" max="2" width="19.5546875" customWidth="1"/>
    <col min="3" max="3" width="18.33203125" customWidth="1"/>
    <col min="4" max="4" width="75.5546875" style="3" customWidth="1"/>
    <col min="5" max="5" width="20" customWidth="1"/>
    <col min="6" max="6" width="20.6640625" customWidth="1"/>
  </cols>
  <sheetData>
    <row r="1" spans="1:6" s="1" customFormat="1" ht="37.5" customHeight="1">
      <c r="A1" s="222" t="s">
        <v>0</v>
      </c>
      <c r="B1" s="222"/>
      <c r="C1" s="222"/>
      <c r="D1" s="222"/>
      <c r="E1" s="222"/>
      <c r="F1" s="222"/>
    </row>
    <row r="2" spans="1:6">
      <c r="A2" s="223" t="s">
        <v>122</v>
      </c>
      <c r="B2" s="224"/>
      <c r="C2" s="224"/>
      <c r="D2" s="224"/>
      <c r="E2" s="224"/>
      <c r="F2" s="225"/>
    </row>
    <row r="3" spans="1:6">
      <c r="A3" s="226" t="s">
        <v>1</v>
      </c>
      <c r="B3" s="227"/>
      <c r="C3" s="227"/>
      <c r="D3" s="227"/>
      <c r="E3" s="227"/>
      <c r="F3" s="228"/>
    </row>
    <row r="4" spans="1:6">
      <c r="A4" s="229" t="s">
        <v>633</v>
      </c>
      <c r="B4" s="230"/>
      <c r="C4" s="230"/>
      <c r="D4" s="230"/>
      <c r="E4" s="230"/>
      <c r="F4" s="231"/>
    </row>
    <row r="5" spans="1:6">
      <c r="A5" s="232" t="s">
        <v>2</v>
      </c>
      <c r="B5" s="233"/>
      <c r="C5" s="233"/>
      <c r="D5" s="233"/>
      <c r="E5" s="233"/>
      <c r="F5" s="234"/>
    </row>
    <row r="6" spans="1:6" s="2" customFormat="1">
      <c r="A6" s="17" t="s">
        <v>3</v>
      </c>
      <c r="B6" s="18">
        <v>2022</v>
      </c>
      <c r="C6" s="19">
        <v>2021</v>
      </c>
      <c r="D6" s="20" t="s">
        <v>4</v>
      </c>
      <c r="E6" s="18">
        <v>2022</v>
      </c>
      <c r="F6" s="19">
        <v>2021</v>
      </c>
    </row>
    <row r="7" spans="1:6">
      <c r="A7" s="21" t="s">
        <v>5</v>
      </c>
      <c r="B7" s="22"/>
      <c r="C7" s="22"/>
      <c r="D7" s="23" t="s">
        <v>6</v>
      </c>
      <c r="E7" s="22"/>
      <c r="F7" s="22"/>
    </row>
    <row r="8" spans="1:6">
      <c r="A8" s="24" t="s">
        <v>7</v>
      </c>
      <c r="B8" s="25"/>
      <c r="C8" s="25"/>
      <c r="D8" s="26" t="s">
        <v>8</v>
      </c>
      <c r="E8" s="25"/>
      <c r="F8" s="25"/>
    </row>
    <row r="9" spans="1:6">
      <c r="A9" s="27" t="s">
        <v>9</v>
      </c>
      <c r="B9" s="45">
        <v>392629998.72000003</v>
      </c>
      <c r="C9" s="45">
        <v>208480528.46000001</v>
      </c>
      <c r="D9" s="33" t="s">
        <v>10</v>
      </c>
      <c r="E9" s="45">
        <v>46630780.079999998</v>
      </c>
      <c r="F9" s="45">
        <v>100695097.62</v>
      </c>
    </row>
    <row r="10" spans="1:6">
      <c r="A10" s="28" t="s">
        <v>11</v>
      </c>
      <c r="B10" s="48">
        <v>1643862.29</v>
      </c>
      <c r="C10" s="48">
        <v>540402.38</v>
      </c>
      <c r="D10" s="34" t="s">
        <v>12</v>
      </c>
      <c r="E10" s="48">
        <v>3341989.4</v>
      </c>
      <c r="F10" s="48">
        <v>10211562.359999999</v>
      </c>
    </row>
    <row r="11" spans="1:6">
      <c r="A11" s="28" t="s">
        <v>13</v>
      </c>
      <c r="B11" s="48">
        <v>139039327.66</v>
      </c>
      <c r="C11" s="48">
        <v>26050091.600000001</v>
      </c>
      <c r="D11" s="34" t="s">
        <v>14</v>
      </c>
      <c r="E11" s="48">
        <v>7644515.5499999998</v>
      </c>
      <c r="F11" s="48">
        <v>54079170.119999997</v>
      </c>
    </row>
    <row r="12" spans="1:6">
      <c r="A12" s="28" t="s">
        <v>15</v>
      </c>
      <c r="B12" s="45"/>
      <c r="C12" s="45"/>
      <c r="D12" s="34" t="s">
        <v>16</v>
      </c>
      <c r="E12" s="48">
        <v>11593619.85</v>
      </c>
      <c r="F12" s="48">
        <v>11158389.439999999</v>
      </c>
    </row>
    <row r="13" spans="1:6">
      <c r="A13" s="28" t="s">
        <v>17</v>
      </c>
      <c r="B13" s="48">
        <v>240049194.40000001</v>
      </c>
      <c r="C13" s="48">
        <v>169669586.93000001</v>
      </c>
      <c r="D13" s="34" t="s">
        <v>18</v>
      </c>
      <c r="E13" s="45"/>
      <c r="F13" s="45"/>
    </row>
    <row r="14" spans="1:6">
      <c r="A14" s="28" t="s">
        <v>19</v>
      </c>
      <c r="B14" s="48">
        <v>11897614.369999999</v>
      </c>
      <c r="C14" s="48">
        <v>12220447.550000001</v>
      </c>
      <c r="D14" s="34" t="s">
        <v>20</v>
      </c>
      <c r="E14" s="48">
        <v>814729.4</v>
      </c>
      <c r="F14" s="48">
        <v>1081271.3999999999</v>
      </c>
    </row>
    <row r="15" spans="1:6">
      <c r="A15" s="28" t="s">
        <v>21</v>
      </c>
      <c r="B15" s="45"/>
      <c r="C15" s="45"/>
      <c r="D15" s="34" t="s">
        <v>22</v>
      </c>
      <c r="E15" s="45"/>
      <c r="F15" s="45"/>
    </row>
    <row r="16" spans="1:6">
      <c r="A16" s="28" t="s">
        <v>23</v>
      </c>
      <c r="B16" s="45"/>
      <c r="C16" s="45"/>
      <c r="D16" s="34" t="s">
        <v>24</v>
      </c>
      <c r="E16" s="48">
        <v>10986029.42</v>
      </c>
      <c r="F16" s="48">
        <v>11611346.1</v>
      </c>
    </row>
    <row r="17" spans="1:6">
      <c r="A17" s="27" t="s">
        <v>25</v>
      </c>
      <c r="B17" s="45">
        <v>16899063.16</v>
      </c>
      <c r="C17" s="45">
        <v>15335236.02</v>
      </c>
      <c r="D17" s="34" t="s">
        <v>26</v>
      </c>
      <c r="E17" s="48">
        <v>0</v>
      </c>
      <c r="F17" s="48">
        <v>-3685.86</v>
      </c>
    </row>
    <row r="18" spans="1:6">
      <c r="A18" s="29" t="s">
        <v>27</v>
      </c>
      <c r="B18" s="45"/>
      <c r="C18" s="45"/>
      <c r="D18" s="34" t="s">
        <v>28</v>
      </c>
      <c r="E18" s="48">
        <v>12249896.460000001</v>
      </c>
      <c r="F18" s="48">
        <v>12557044.060000001</v>
      </c>
    </row>
    <row r="19" spans="1:6">
      <c r="A19" s="29" t="s">
        <v>29</v>
      </c>
      <c r="B19" s="48">
        <v>894203.06</v>
      </c>
      <c r="C19" s="48">
        <v>954968.12</v>
      </c>
      <c r="D19" s="33" t="s">
        <v>30</v>
      </c>
      <c r="E19" s="45">
        <v>0</v>
      </c>
      <c r="F19" s="45">
        <v>0</v>
      </c>
    </row>
    <row r="20" spans="1:6">
      <c r="A20" s="29" t="s">
        <v>31</v>
      </c>
      <c r="B20" s="48">
        <v>1224962.27</v>
      </c>
      <c r="C20" s="48">
        <v>867601.53</v>
      </c>
      <c r="D20" s="34" t="s">
        <v>32</v>
      </c>
      <c r="E20" s="48">
        <v>0</v>
      </c>
      <c r="F20" s="48">
        <v>0</v>
      </c>
    </row>
    <row r="21" spans="1:6">
      <c r="A21" s="29" t="s">
        <v>33</v>
      </c>
      <c r="B21" s="48">
        <v>110361.85</v>
      </c>
      <c r="C21" s="48">
        <v>3881.1</v>
      </c>
      <c r="D21" s="34" t="s">
        <v>34</v>
      </c>
      <c r="E21" s="48">
        <v>0</v>
      </c>
      <c r="F21" s="48">
        <v>0</v>
      </c>
    </row>
    <row r="22" spans="1:6">
      <c r="A22" s="29" t="s">
        <v>35</v>
      </c>
      <c r="B22" s="48">
        <v>226004.16</v>
      </c>
      <c r="C22" s="48">
        <v>181102.12</v>
      </c>
      <c r="D22" s="34" t="s">
        <v>36</v>
      </c>
      <c r="E22" s="48">
        <v>0</v>
      </c>
      <c r="F22" s="48">
        <v>0</v>
      </c>
    </row>
    <row r="23" spans="1:6">
      <c r="A23" s="29" t="s">
        <v>37</v>
      </c>
      <c r="B23" s="45"/>
      <c r="C23" s="45"/>
      <c r="D23" s="33" t="s">
        <v>38</v>
      </c>
      <c r="E23" s="45">
        <v>4692888</v>
      </c>
      <c r="F23" s="45">
        <v>0</v>
      </c>
    </row>
    <row r="24" spans="1:6">
      <c r="A24" s="29" t="s">
        <v>39</v>
      </c>
      <c r="B24" s="48">
        <v>14443531.82</v>
      </c>
      <c r="C24" s="48">
        <v>13327683.15</v>
      </c>
      <c r="D24" s="34" t="s">
        <v>40</v>
      </c>
      <c r="E24" s="48">
        <v>4692888</v>
      </c>
      <c r="F24" s="48">
        <v>0</v>
      </c>
    </row>
    <row r="25" spans="1:6">
      <c r="A25" s="27" t="s">
        <v>41</v>
      </c>
      <c r="B25" s="45">
        <v>10538620.640000001</v>
      </c>
      <c r="C25" s="45">
        <v>19689819.370000001</v>
      </c>
      <c r="D25" s="34" t="s">
        <v>42</v>
      </c>
      <c r="E25" s="48">
        <v>0</v>
      </c>
      <c r="F25" s="48">
        <v>0</v>
      </c>
    </row>
    <row r="26" spans="1:6">
      <c r="A26" s="29" t="s">
        <v>43</v>
      </c>
      <c r="B26" s="48">
        <v>4583734.72</v>
      </c>
      <c r="C26" s="48">
        <v>4583734.72</v>
      </c>
      <c r="D26" s="33" t="s">
        <v>44</v>
      </c>
      <c r="E26" s="48">
        <v>0</v>
      </c>
      <c r="F26" s="48">
        <v>0</v>
      </c>
    </row>
    <row r="27" spans="1:6">
      <c r="A27" s="29" t="s">
        <v>45</v>
      </c>
      <c r="B27" s="48">
        <v>0</v>
      </c>
      <c r="C27" s="48">
        <v>0</v>
      </c>
      <c r="D27" s="33" t="s">
        <v>46</v>
      </c>
      <c r="E27" s="45">
        <v>0</v>
      </c>
      <c r="F27" s="45">
        <v>0</v>
      </c>
    </row>
    <row r="28" spans="1:6">
      <c r="A28" s="29" t="s">
        <v>47</v>
      </c>
      <c r="B28" s="45"/>
      <c r="C28" s="45"/>
      <c r="D28" s="34" t="s">
        <v>48</v>
      </c>
      <c r="E28" s="48">
        <v>0</v>
      </c>
      <c r="F28" s="48">
        <v>0</v>
      </c>
    </row>
    <row r="29" spans="1:6">
      <c r="A29" s="29" t="s">
        <v>49</v>
      </c>
      <c r="B29" s="48">
        <v>5954885.9199999999</v>
      </c>
      <c r="C29" s="48">
        <v>15106084.65</v>
      </c>
      <c r="D29" s="34" t="s">
        <v>50</v>
      </c>
      <c r="E29" s="48">
        <v>0</v>
      </c>
      <c r="F29" s="48">
        <v>0</v>
      </c>
    </row>
    <row r="30" spans="1:6">
      <c r="A30" s="29" t="s">
        <v>51</v>
      </c>
      <c r="B30" s="45"/>
      <c r="C30" s="45"/>
      <c r="D30" s="34" t="s">
        <v>52</v>
      </c>
      <c r="E30" s="48">
        <v>0</v>
      </c>
      <c r="F30" s="48">
        <v>0</v>
      </c>
    </row>
    <row r="31" spans="1:6">
      <c r="A31" s="27" t="s">
        <v>53</v>
      </c>
      <c r="B31" s="45">
        <v>0</v>
      </c>
      <c r="C31" s="45">
        <v>0</v>
      </c>
      <c r="D31" s="33" t="s">
        <v>54</v>
      </c>
      <c r="E31" s="45">
        <v>0</v>
      </c>
      <c r="F31" s="45">
        <v>0</v>
      </c>
    </row>
    <row r="32" spans="1:6">
      <c r="A32" s="29" t="s">
        <v>55</v>
      </c>
      <c r="B32" s="48">
        <v>0</v>
      </c>
      <c r="C32" s="48">
        <v>0</v>
      </c>
      <c r="D32" s="34" t="s">
        <v>56</v>
      </c>
      <c r="E32" s="45"/>
      <c r="F32" s="45"/>
    </row>
    <row r="33" spans="1:6">
      <c r="A33" s="29" t="s">
        <v>57</v>
      </c>
      <c r="B33" s="45"/>
      <c r="C33" s="45"/>
      <c r="D33" s="34" t="s">
        <v>58</v>
      </c>
      <c r="E33" s="45"/>
      <c r="F33" s="45"/>
    </row>
    <row r="34" spans="1:6">
      <c r="A34" s="29" t="s">
        <v>59</v>
      </c>
      <c r="B34" s="45"/>
      <c r="C34" s="45"/>
      <c r="D34" s="34" t="s">
        <v>60</v>
      </c>
      <c r="E34" s="45"/>
      <c r="F34" s="45"/>
    </row>
    <row r="35" spans="1:6">
      <c r="A35" s="29" t="s">
        <v>61</v>
      </c>
      <c r="B35" s="45"/>
      <c r="C35" s="45"/>
      <c r="D35" s="34" t="s">
        <v>62</v>
      </c>
      <c r="E35" s="45"/>
      <c r="F35" s="45"/>
    </row>
    <row r="36" spans="1:6">
      <c r="A36" s="29" t="s">
        <v>63</v>
      </c>
      <c r="B36" s="45"/>
      <c r="C36" s="45"/>
      <c r="D36" s="34" t="s">
        <v>64</v>
      </c>
      <c r="E36" s="45"/>
      <c r="F36" s="45"/>
    </row>
    <row r="37" spans="1:6">
      <c r="A37" s="27" t="s">
        <v>65</v>
      </c>
      <c r="B37" s="48">
        <v>0</v>
      </c>
      <c r="C37" s="48">
        <v>0</v>
      </c>
      <c r="D37" s="34" t="s">
        <v>66</v>
      </c>
      <c r="E37" s="45"/>
      <c r="F37" s="45"/>
    </row>
    <row r="38" spans="1:6">
      <c r="A38" s="27" t="s">
        <v>67</v>
      </c>
      <c r="B38" s="45">
        <v>0</v>
      </c>
      <c r="C38" s="45">
        <v>0</v>
      </c>
      <c r="D38" s="33" t="s">
        <v>68</v>
      </c>
      <c r="E38" s="45">
        <v>11459358.970000001</v>
      </c>
      <c r="F38" s="45">
        <v>8750911.8200000003</v>
      </c>
    </row>
    <row r="39" spans="1:6">
      <c r="A39" s="29" t="s">
        <v>69</v>
      </c>
      <c r="B39" s="48">
        <v>0</v>
      </c>
      <c r="C39" s="48">
        <v>0</v>
      </c>
      <c r="D39" s="34" t="s">
        <v>70</v>
      </c>
      <c r="E39" s="48">
        <v>0</v>
      </c>
      <c r="F39" s="48">
        <v>0</v>
      </c>
    </row>
    <row r="40" spans="1:6">
      <c r="A40" s="29" t="s">
        <v>71</v>
      </c>
      <c r="B40" s="48">
        <v>0</v>
      </c>
      <c r="C40" s="48">
        <v>0</v>
      </c>
      <c r="D40" s="34" t="s">
        <v>72</v>
      </c>
      <c r="E40" s="48">
        <v>0</v>
      </c>
      <c r="F40" s="48">
        <v>0</v>
      </c>
    </row>
    <row r="41" spans="1:6">
      <c r="A41" s="27" t="s">
        <v>73</v>
      </c>
      <c r="B41" s="45">
        <v>-16980</v>
      </c>
      <c r="C41" s="45">
        <v>-16980</v>
      </c>
      <c r="D41" s="34" t="s">
        <v>74</v>
      </c>
      <c r="E41" s="48">
        <v>11459358.970000001</v>
      </c>
      <c r="F41" s="48">
        <v>8750911.8200000003</v>
      </c>
    </row>
    <row r="42" spans="1:6">
      <c r="A42" s="29" t="s">
        <v>75</v>
      </c>
      <c r="B42" s="48">
        <v>-16980</v>
      </c>
      <c r="C42" s="48">
        <v>-16980</v>
      </c>
      <c r="D42" s="33" t="s">
        <v>76</v>
      </c>
      <c r="E42" s="45">
        <v>0</v>
      </c>
      <c r="F42" s="45">
        <v>0</v>
      </c>
    </row>
    <row r="43" spans="1:6">
      <c r="A43" s="29" t="s">
        <v>77</v>
      </c>
      <c r="B43" s="45"/>
      <c r="C43" s="45"/>
      <c r="D43" s="34" t="s">
        <v>78</v>
      </c>
      <c r="E43" s="48">
        <v>0</v>
      </c>
      <c r="F43" s="48">
        <v>0</v>
      </c>
    </row>
    <row r="44" spans="1:6">
      <c r="A44" s="29" t="s">
        <v>79</v>
      </c>
      <c r="B44" s="45"/>
      <c r="C44" s="45"/>
      <c r="D44" s="34" t="s">
        <v>80</v>
      </c>
      <c r="E44" s="48">
        <v>0</v>
      </c>
      <c r="F44" s="48">
        <v>0</v>
      </c>
    </row>
    <row r="45" spans="1:6">
      <c r="A45" s="29" t="s">
        <v>81</v>
      </c>
      <c r="B45" s="45"/>
      <c r="C45" s="45"/>
      <c r="D45" s="34" t="s">
        <v>82</v>
      </c>
      <c r="E45" s="48">
        <v>0</v>
      </c>
      <c r="F45" s="48">
        <v>0</v>
      </c>
    </row>
    <row r="46" spans="1:6">
      <c r="A46" s="25"/>
      <c r="B46" s="46"/>
      <c r="C46" s="46"/>
      <c r="D46" s="35"/>
      <c r="E46" s="46"/>
      <c r="F46" s="46"/>
    </row>
    <row r="47" spans="1:6">
      <c r="A47" s="30" t="s">
        <v>83</v>
      </c>
      <c r="B47" s="47">
        <v>420050702.52000004</v>
      </c>
      <c r="C47" s="47">
        <v>243488603.85000002</v>
      </c>
      <c r="D47" s="36" t="s">
        <v>84</v>
      </c>
      <c r="E47" s="47">
        <v>62783027.049999997</v>
      </c>
      <c r="F47" s="47">
        <v>109446009.44</v>
      </c>
    </row>
    <row r="48" spans="1:6">
      <c r="A48" s="25"/>
      <c r="B48" s="46"/>
      <c r="C48" s="46"/>
      <c r="D48" s="35"/>
      <c r="E48" s="46"/>
      <c r="F48" s="46"/>
    </row>
    <row r="49" spans="1:6">
      <c r="A49" s="24" t="s">
        <v>85</v>
      </c>
      <c r="B49" s="46"/>
      <c r="C49" s="46"/>
      <c r="D49" s="36" t="s">
        <v>86</v>
      </c>
      <c r="E49" s="46"/>
      <c r="F49" s="46"/>
    </row>
    <row r="50" spans="1:6">
      <c r="A50" s="27" t="s">
        <v>87</v>
      </c>
      <c r="B50" s="48">
        <v>4012467.57</v>
      </c>
      <c r="C50" s="48">
        <v>3487918.29</v>
      </c>
      <c r="D50" s="33" t="s">
        <v>88</v>
      </c>
      <c r="E50" s="48">
        <v>0</v>
      </c>
      <c r="F50" s="48">
        <v>0</v>
      </c>
    </row>
    <row r="51" spans="1:6">
      <c r="A51" s="27" t="s">
        <v>89</v>
      </c>
      <c r="B51" s="48">
        <v>0</v>
      </c>
      <c r="C51" s="48">
        <v>0</v>
      </c>
      <c r="D51" s="33" t="s">
        <v>90</v>
      </c>
      <c r="E51" s="48">
        <v>0</v>
      </c>
      <c r="F51" s="48">
        <v>0</v>
      </c>
    </row>
    <row r="52" spans="1:6">
      <c r="A52" s="27" t="s">
        <v>91</v>
      </c>
      <c r="B52" s="48">
        <v>1937533401.47</v>
      </c>
      <c r="C52" s="48">
        <v>2140133365.04</v>
      </c>
      <c r="D52" s="33" t="s">
        <v>92</v>
      </c>
      <c r="E52" s="48">
        <v>72335728.930000007</v>
      </c>
      <c r="F52" s="48">
        <v>81721504.930000007</v>
      </c>
    </row>
    <row r="53" spans="1:6">
      <c r="A53" s="27" t="s">
        <v>93</v>
      </c>
      <c r="B53" s="48">
        <v>347381052.04000002</v>
      </c>
      <c r="C53" s="48">
        <v>342480327.30000001</v>
      </c>
      <c r="D53" s="33" t="s">
        <v>94</v>
      </c>
      <c r="E53" s="48">
        <v>0</v>
      </c>
      <c r="F53" s="48">
        <v>0</v>
      </c>
    </row>
    <row r="54" spans="1:6">
      <c r="A54" s="27" t="s">
        <v>95</v>
      </c>
      <c r="B54" s="48">
        <v>13134663.619999999</v>
      </c>
      <c r="C54" s="48">
        <v>13104663.619999999</v>
      </c>
      <c r="D54" s="33" t="s">
        <v>96</v>
      </c>
      <c r="E54" s="48">
        <v>0</v>
      </c>
      <c r="F54" s="48">
        <v>0</v>
      </c>
    </row>
    <row r="55" spans="1:6">
      <c r="A55" s="27" t="s">
        <v>97</v>
      </c>
      <c r="B55" s="48">
        <v>-204843051.88</v>
      </c>
      <c r="C55" s="48">
        <v>-204843051.88</v>
      </c>
      <c r="D55" s="37" t="s">
        <v>98</v>
      </c>
      <c r="E55" s="48">
        <v>0</v>
      </c>
      <c r="F55" s="48">
        <v>0</v>
      </c>
    </row>
    <row r="56" spans="1:6">
      <c r="A56" s="27" t="s">
        <v>99</v>
      </c>
      <c r="B56" s="48">
        <v>1232245.98</v>
      </c>
      <c r="C56" s="48">
        <v>1232245.98</v>
      </c>
      <c r="D56" s="35"/>
      <c r="E56" s="46"/>
      <c r="F56" s="46"/>
    </row>
    <row r="57" spans="1:6">
      <c r="A57" s="27" t="s">
        <v>100</v>
      </c>
      <c r="B57" s="48">
        <v>0</v>
      </c>
      <c r="C57" s="48">
        <v>0</v>
      </c>
      <c r="D57" s="36" t="s">
        <v>101</v>
      </c>
      <c r="E57" s="47">
        <v>72335728.930000007</v>
      </c>
      <c r="F57" s="47">
        <v>81721504.930000007</v>
      </c>
    </row>
    <row r="58" spans="1:6">
      <c r="A58" s="27" t="s">
        <v>102</v>
      </c>
      <c r="B58" s="48">
        <v>0</v>
      </c>
      <c r="C58" s="48">
        <v>0</v>
      </c>
      <c r="D58" s="35"/>
      <c r="E58" s="46"/>
      <c r="F58" s="46"/>
    </row>
    <row r="59" spans="1:6">
      <c r="A59" s="25"/>
      <c r="B59" s="46"/>
      <c r="C59" s="46"/>
      <c r="D59" s="36" t="s">
        <v>103</v>
      </c>
      <c r="E59" s="47">
        <v>135118755.98000002</v>
      </c>
      <c r="F59" s="47">
        <v>191167514.37</v>
      </c>
    </row>
    <row r="60" spans="1:6">
      <c r="A60" s="30" t="s">
        <v>104</v>
      </c>
      <c r="B60" s="47">
        <v>2098450778.7999997</v>
      </c>
      <c r="C60" s="47">
        <v>2295595468.3499999</v>
      </c>
      <c r="D60" s="35"/>
      <c r="E60" s="46"/>
      <c r="F60" s="46"/>
    </row>
    <row r="61" spans="1:6">
      <c r="A61" s="25"/>
      <c r="B61" s="46"/>
      <c r="C61" s="46"/>
      <c r="D61" s="38" t="s">
        <v>105</v>
      </c>
      <c r="E61" s="46"/>
      <c r="F61" s="46"/>
    </row>
    <row r="62" spans="1:6">
      <c r="A62" s="30" t="s">
        <v>106</v>
      </c>
      <c r="B62" s="47">
        <v>2518501481.3199997</v>
      </c>
      <c r="C62" s="47">
        <v>2539084072.1999998</v>
      </c>
      <c r="D62" s="35"/>
      <c r="E62" s="46"/>
      <c r="F62" s="46"/>
    </row>
    <row r="63" spans="1:6">
      <c r="A63" s="25"/>
      <c r="B63" s="43"/>
      <c r="C63" s="43"/>
      <c r="D63" s="39" t="s">
        <v>107</v>
      </c>
      <c r="E63" s="45">
        <v>486275436.76999998</v>
      </c>
      <c r="F63" s="45">
        <v>486275436.76999998</v>
      </c>
    </row>
    <row r="64" spans="1:6">
      <c r="A64" s="25"/>
      <c r="B64" s="43"/>
      <c r="C64" s="43"/>
      <c r="D64" s="40" t="s">
        <v>108</v>
      </c>
      <c r="E64" s="48">
        <v>486275436.76999998</v>
      </c>
      <c r="F64" s="48">
        <v>486275436.76999998</v>
      </c>
    </row>
    <row r="65" spans="1:6">
      <c r="A65" s="25"/>
      <c r="B65" s="43"/>
      <c r="C65" s="43"/>
      <c r="D65" s="41" t="s">
        <v>109</v>
      </c>
      <c r="E65" s="48">
        <v>0</v>
      </c>
      <c r="F65" s="48">
        <v>0</v>
      </c>
    </row>
    <row r="66" spans="1:6">
      <c r="A66" s="25"/>
      <c r="B66" s="43"/>
      <c r="C66" s="43"/>
      <c r="D66" s="40" t="s">
        <v>110</v>
      </c>
      <c r="E66" s="48">
        <v>0</v>
      </c>
      <c r="F66" s="48">
        <v>0</v>
      </c>
    </row>
    <row r="67" spans="1:6">
      <c r="A67" s="25"/>
      <c r="B67" s="43"/>
      <c r="C67" s="43"/>
      <c r="D67" s="35"/>
      <c r="E67" s="46"/>
      <c r="F67" s="46"/>
    </row>
    <row r="68" spans="1:6">
      <c r="A68" s="25"/>
      <c r="B68" s="43"/>
      <c r="C68" s="43"/>
      <c r="D68" s="39" t="s">
        <v>111</v>
      </c>
      <c r="E68" s="45">
        <v>1897108488.5700002</v>
      </c>
      <c r="F68" s="45">
        <v>1861641121.1199999</v>
      </c>
    </row>
    <row r="69" spans="1:6">
      <c r="A69" s="31"/>
      <c r="B69" s="43"/>
      <c r="C69" s="43"/>
      <c r="D69" s="40" t="s">
        <v>112</v>
      </c>
      <c r="E69" s="48">
        <v>296863253.13</v>
      </c>
      <c r="F69" s="48">
        <v>156780731.75</v>
      </c>
    </row>
    <row r="70" spans="1:6">
      <c r="A70" s="31"/>
      <c r="B70" s="43"/>
      <c r="C70" s="43"/>
      <c r="D70" s="40" t="s">
        <v>113</v>
      </c>
      <c r="E70" s="48">
        <v>1600245235.4400001</v>
      </c>
      <c r="F70" s="48">
        <v>1704860389.3699999</v>
      </c>
    </row>
    <row r="71" spans="1:6">
      <c r="A71" s="31"/>
      <c r="B71" s="43"/>
      <c r="C71" s="43"/>
      <c r="D71" s="40" t="s">
        <v>114</v>
      </c>
      <c r="E71" s="48">
        <v>0</v>
      </c>
      <c r="F71" s="48">
        <v>0</v>
      </c>
    </row>
    <row r="72" spans="1:6">
      <c r="A72" s="31"/>
      <c r="B72" s="43"/>
      <c r="C72" s="43"/>
      <c r="D72" s="40" t="s">
        <v>115</v>
      </c>
      <c r="E72" s="48">
        <v>0</v>
      </c>
      <c r="F72" s="48">
        <v>0</v>
      </c>
    </row>
    <row r="73" spans="1:6">
      <c r="A73" s="31"/>
      <c r="B73" s="43"/>
      <c r="C73" s="43"/>
      <c r="D73" s="40" t="s">
        <v>116</v>
      </c>
      <c r="E73" s="48">
        <v>0</v>
      </c>
      <c r="F73" s="48">
        <v>0</v>
      </c>
    </row>
    <row r="74" spans="1:6">
      <c r="A74" s="31"/>
      <c r="B74" s="43"/>
      <c r="C74" s="43"/>
      <c r="D74" s="35"/>
      <c r="E74" s="46"/>
      <c r="F74" s="46"/>
    </row>
    <row r="75" spans="1:6">
      <c r="A75" s="31"/>
      <c r="B75" s="43"/>
      <c r="C75" s="43"/>
      <c r="D75" s="39" t="s">
        <v>117</v>
      </c>
      <c r="E75" s="45">
        <v>0</v>
      </c>
      <c r="F75" s="45">
        <v>0</v>
      </c>
    </row>
    <row r="76" spans="1:6">
      <c r="A76" s="31"/>
      <c r="B76" s="43"/>
      <c r="C76" s="43"/>
      <c r="D76" s="33" t="s">
        <v>118</v>
      </c>
      <c r="E76" s="48">
        <v>0</v>
      </c>
      <c r="F76" s="48">
        <v>0</v>
      </c>
    </row>
    <row r="77" spans="1:6">
      <c r="A77" s="31"/>
      <c r="B77" s="43"/>
      <c r="C77" s="43"/>
      <c r="D77" s="33" t="s">
        <v>119</v>
      </c>
      <c r="E77" s="48">
        <v>0</v>
      </c>
      <c r="F77" s="48">
        <v>0</v>
      </c>
    </row>
    <row r="78" spans="1:6">
      <c r="A78" s="31"/>
      <c r="B78" s="43"/>
      <c r="C78" s="43"/>
      <c r="D78" s="35"/>
      <c r="E78" s="46"/>
      <c r="F78" s="46"/>
    </row>
    <row r="79" spans="1:6">
      <c r="A79" s="31"/>
      <c r="B79" s="43"/>
      <c r="C79" s="43"/>
      <c r="D79" s="36" t="s">
        <v>120</v>
      </c>
      <c r="E79" s="47">
        <v>2383383925.3400002</v>
      </c>
      <c r="F79" s="47">
        <v>2347916557.8899999</v>
      </c>
    </row>
    <row r="80" spans="1:6">
      <c r="A80" s="31"/>
      <c r="B80" s="43"/>
      <c r="C80" s="43"/>
      <c r="D80" s="35"/>
      <c r="E80" s="46"/>
      <c r="F80" s="46"/>
    </row>
    <row r="81" spans="1:6">
      <c r="A81" s="31"/>
      <c r="B81" s="43"/>
      <c r="C81" s="43"/>
      <c r="D81" s="36" t="s">
        <v>121</v>
      </c>
      <c r="E81" s="47">
        <v>2518502681.3200002</v>
      </c>
      <c r="F81" s="47">
        <v>2539084072.2599998</v>
      </c>
    </row>
    <row r="82" spans="1:6">
      <c r="A82" s="32"/>
      <c r="B82" s="44"/>
      <c r="C82" s="44"/>
      <c r="D82" s="42"/>
      <c r="E82" s="42"/>
      <c r="F82" s="42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1">
      <c r="A97" s="4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topLeftCell="A2" zoomScale="90" zoomScaleNormal="90" workbookViewId="0">
      <selection activeCell="C8" sqref="C8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235" t="s">
        <v>124</v>
      </c>
      <c r="B1" s="235"/>
      <c r="C1" s="235"/>
      <c r="D1" s="235"/>
      <c r="E1" s="235"/>
      <c r="F1" s="235"/>
      <c r="G1" s="235"/>
      <c r="H1" s="235"/>
      <c r="I1" s="1"/>
    </row>
    <row r="2" spans="1:9">
      <c r="A2" s="223" t="s">
        <v>122</v>
      </c>
      <c r="B2" s="224"/>
      <c r="C2" s="224"/>
      <c r="D2" s="224"/>
      <c r="E2" s="224"/>
      <c r="F2" s="224"/>
      <c r="G2" s="224"/>
      <c r="H2" s="225"/>
    </row>
    <row r="3" spans="1:9">
      <c r="A3" s="226" t="s">
        <v>125</v>
      </c>
      <c r="B3" s="227"/>
      <c r="C3" s="227"/>
      <c r="D3" s="227"/>
      <c r="E3" s="227"/>
      <c r="F3" s="227"/>
      <c r="G3" s="227"/>
      <c r="H3" s="228"/>
    </row>
    <row r="4" spans="1:9">
      <c r="A4" s="229" t="s">
        <v>634</v>
      </c>
      <c r="B4" s="230"/>
      <c r="C4" s="230"/>
      <c r="D4" s="230"/>
      <c r="E4" s="230"/>
      <c r="F4" s="230"/>
      <c r="G4" s="230"/>
      <c r="H4" s="231"/>
    </row>
    <row r="5" spans="1:9">
      <c r="A5" s="232" t="s">
        <v>2</v>
      </c>
      <c r="B5" s="233"/>
      <c r="C5" s="233"/>
      <c r="D5" s="233"/>
      <c r="E5" s="233"/>
      <c r="F5" s="233"/>
      <c r="G5" s="233"/>
      <c r="H5" s="234"/>
    </row>
    <row r="6" spans="1:9" ht="43.2">
      <c r="A6" s="62" t="s">
        <v>126</v>
      </c>
      <c r="B6" s="63" t="s">
        <v>127</v>
      </c>
      <c r="C6" s="62" t="s">
        <v>128</v>
      </c>
      <c r="D6" s="62" t="s">
        <v>129</v>
      </c>
      <c r="E6" s="62" t="s">
        <v>130</v>
      </c>
      <c r="F6" s="62" t="s">
        <v>131</v>
      </c>
      <c r="G6" s="62" t="s">
        <v>132</v>
      </c>
      <c r="H6" s="55" t="s">
        <v>133</v>
      </c>
      <c r="I6" s="5"/>
    </row>
    <row r="7" spans="1:9">
      <c r="A7" s="52"/>
      <c r="B7" s="52"/>
      <c r="C7" s="52"/>
      <c r="D7" s="52"/>
      <c r="E7" s="52"/>
      <c r="F7" s="52"/>
      <c r="G7" s="52"/>
      <c r="H7" s="52"/>
      <c r="I7" s="5"/>
    </row>
    <row r="8" spans="1:9">
      <c r="A8" s="64" t="s">
        <v>134</v>
      </c>
      <c r="B8" s="69">
        <v>81721504.930000007</v>
      </c>
      <c r="C8" s="69">
        <v>72335728.930000007</v>
      </c>
      <c r="D8" s="69">
        <v>-4692888</v>
      </c>
      <c r="E8" s="69">
        <v>0</v>
      </c>
      <c r="F8" s="69">
        <v>158750121.86000001</v>
      </c>
      <c r="G8" s="69">
        <v>-3000790.73</v>
      </c>
      <c r="H8" s="69">
        <v>0</v>
      </c>
    </row>
    <row r="9" spans="1:9">
      <c r="A9" s="65" t="s">
        <v>135</v>
      </c>
      <c r="B9" s="70">
        <v>0</v>
      </c>
      <c r="C9" s="70">
        <v>0</v>
      </c>
      <c r="D9" s="70">
        <v>-4692888</v>
      </c>
      <c r="E9" s="70">
        <v>0</v>
      </c>
      <c r="F9" s="70">
        <v>4692888</v>
      </c>
      <c r="G9" s="70">
        <v>-3000790.73</v>
      </c>
      <c r="H9" s="70">
        <v>0</v>
      </c>
    </row>
    <row r="10" spans="1:9">
      <c r="A10" s="66" t="s">
        <v>136</v>
      </c>
      <c r="B10" s="70"/>
      <c r="C10" s="70"/>
      <c r="D10" s="76">
        <v>-4692888</v>
      </c>
      <c r="E10" s="70"/>
      <c r="F10" s="76">
        <v>0</v>
      </c>
      <c r="G10" s="76">
        <v>-3000790.73</v>
      </c>
      <c r="H10" s="70"/>
    </row>
    <row r="11" spans="1:9">
      <c r="A11" s="66" t="s">
        <v>137</v>
      </c>
      <c r="B11" s="70"/>
      <c r="C11" s="70"/>
      <c r="D11" s="70"/>
      <c r="E11" s="70"/>
      <c r="F11" s="70">
        <v>0</v>
      </c>
      <c r="G11" s="70"/>
      <c r="H11" s="70"/>
    </row>
    <row r="12" spans="1:9">
      <c r="A12" s="66" t="s">
        <v>138</v>
      </c>
      <c r="B12" s="70"/>
      <c r="C12" s="70"/>
      <c r="D12" s="70"/>
      <c r="E12" s="70"/>
      <c r="F12" s="70">
        <v>0</v>
      </c>
      <c r="G12" s="70"/>
      <c r="H12" s="70"/>
    </row>
    <row r="13" spans="1:9">
      <c r="A13" s="65" t="s">
        <v>139</v>
      </c>
      <c r="B13" s="70">
        <v>81721504.930000007</v>
      </c>
      <c r="C13" s="70">
        <v>72335728.930000007</v>
      </c>
      <c r="D13" s="70">
        <v>0</v>
      </c>
      <c r="E13" s="70">
        <v>0</v>
      </c>
      <c r="F13" s="70">
        <v>154057233.86000001</v>
      </c>
      <c r="G13" s="70">
        <v>0</v>
      </c>
      <c r="H13" s="70">
        <v>0</v>
      </c>
    </row>
    <row r="14" spans="1:9">
      <c r="A14" s="66" t="s">
        <v>140</v>
      </c>
      <c r="B14" s="76">
        <v>81721504.930000007</v>
      </c>
      <c r="C14" s="76">
        <v>72335728.930000007</v>
      </c>
      <c r="D14" s="70"/>
      <c r="E14" s="70"/>
      <c r="F14" s="70">
        <v>154057233.86000001</v>
      </c>
      <c r="G14" s="70"/>
      <c r="H14" s="70"/>
    </row>
    <row r="15" spans="1:9">
      <c r="A15" s="66" t="s">
        <v>141</v>
      </c>
      <c r="B15" s="76">
        <v>0</v>
      </c>
      <c r="C15" s="76">
        <v>0</v>
      </c>
      <c r="D15" s="70"/>
      <c r="E15" s="70"/>
      <c r="F15" s="70">
        <v>0</v>
      </c>
      <c r="G15" s="70"/>
      <c r="H15" s="70"/>
    </row>
    <row r="16" spans="1:9">
      <c r="A16" s="66" t="s">
        <v>142</v>
      </c>
      <c r="B16" s="76">
        <v>0</v>
      </c>
      <c r="C16" s="76">
        <v>0</v>
      </c>
      <c r="D16" s="70"/>
      <c r="E16" s="70"/>
      <c r="F16" s="70">
        <v>0</v>
      </c>
      <c r="G16" s="70"/>
      <c r="H16" s="70"/>
    </row>
    <row r="17" spans="1:8">
      <c r="A17" s="56"/>
      <c r="B17" s="71"/>
      <c r="C17" s="71"/>
      <c r="D17" s="71"/>
      <c r="E17" s="71"/>
      <c r="F17" s="71"/>
      <c r="G17" s="71"/>
      <c r="H17" s="71"/>
    </row>
    <row r="18" spans="1:8">
      <c r="A18" s="64" t="s">
        <v>143</v>
      </c>
      <c r="B18" s="69"/>
      <c r="C18" s="72"/>
      <c r="D18" s="72"/>
      <c r="E18" s="72"/>
      <c r="F18" s="69">
        <v>0</v>
      </c>
      <c r="G18" s="72"/>
      <c r="H18" s="72"/>
    </row>
    <row r="19" spans="1:8">
      <c r="A19" s="60"/>
      <c r="B19" s="73"/>
      <c r="C19" s="73"/>
      <c r="D19" s="73"/>
      <c r="E19" s="73"/>
      <c r="F19" s="73"/>
      <c r="G19" s="73"/>
      <c r="H19" s="73"/>
    </row>
    <row r="20" spans="1:8">
      <c r="A20" s="64" t="s">
        <v>144</v>
      </c>
      <c r="B20" s="69">
        <v>81721504.930000007</v>
      </c>
      <c r="C20" s="69">
        <v>72335728.930000007</v>
      </c>
      <c r="D20" s="69">
        <v>-4692888</v>
      </c>
      <c r="E20" s="69">
        <v>0</v>
      </c>
      <c r="F20" s="69">
        <v>158750121.86000001</v>
      </c>
      <c r="G20" s="69">
        <v>-3000790.73</v>
      </c>
      <c r="H20" s="69">
        <v>0</v>
      </c>
    </row>
    <row r="21" spans="1:8">
      <c r="A21" s="56"/>
      <c r="B21" s="74"/>
      <c r="C21" s="74"/>
      <c r="D21" s="74"/>
      <c r="E21" s="74"/>
      <c r="F21" s="74"/>
      <c r="G21" s="74"/>
      <c r="H21" s="74"/>
    </row>
    <row r="22" spans="1:8" ht="16.2">
      <c r="A22" s="64" t="s">
        <v>145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</row>
    <row r="23" spans="1:8">
      <c r="A23" s="67" t="s">
        <v>146</v>
      </c>
      <c r="B23" s="70"/>
      <c r="C23" s="70"/>
      <c r="D23" s="70"/>
      <c r="E23" s="70"/>
      <c r="F23" s="70">
        <v>0</v>
      </c>
      <c r="G23" s="70"/>
      <c r="H23" s="70"/>
    </row>
    <row r="24" spans="1:8">
      <c r="A24" s="67" t="s">
        <v>147</v>
      </c>
      <c r="B24" s="70"/>
      <c r="C24" s="70"/>
      <c r="D24" s="70"/>
      <c r="E24" s="70"/>
      <c r="F24" s="70">
        <v>0</v>
      </c>
      <c r="G24" s="70"/>
      <c r="H24" s="70"/>
    </row>
    <row r="25" spans="1:8">
      <c r="A25" s="67" t="s">
        <v>148</v>
      </c>
      <c r="B25" s="70"/>
      <c r="C25" s="70"/>
      <c r="D25" s="70"/>
      <c r="E25" s="70"/>
      <c r="F25" s="70">
        <v>0</v>
      </c>
      <c r="G25" s="70"/>
      <c r="H25" s="70"/>
    </row>
    <row r="26" spans="1:8">
      <c r="A26" s="59" t="s">
        <v>149</v>
      </c>
      <c r="B26" s="74"/>
      <c r="C26" s="74"/>
      <c r="D26" s="74"/>
      <c r="E26" s="74"/>
      <c r="F26" s="74"/>
      <c r="G26" s="74"/>
      <c r="H26" s="74"/>
    </row>
    <row r="27" spans="1:8" ht="16.2">
      <c r="A27" s="64" t="s">
        <v>150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</row>
    <row r="28" spans="1:8">
      <c r="A28" s="67" t="s">
        <v>151</v>
      </c>
      <c r="B28" s="70"/>
      <c r="C28" s="70"/>
      <c r="D28" s="70"/>
      <c r="E28" s="70"/>
      <c r="F28" s="70">
        <v>0</v>
      </c>
      <c r="G28" s="70"/>
      <c r="H28" s="70"/>
    </row>
    <row r="29" spans="1:8">
      <c r="A29" s="67" t="s">
        <v>152</v>
      </c>
      <c r="B29" s="70"/>
      <c r="C29" s="70"/>
      <c r="D29" s="70"/>
      <c r="E29" s="70"/>
      <c r="F29" s="70">
        <v>0</v>
      </c>
      <c r="G29" s="70"/>
      <c r="H29" s="70"/>
    </row>
    <row r="30" spans="1:8">
      <c r="A30" s="67" t="s">
        <v>153</v>
      </c>
      <c r="B30" s="70"/>
      <c r="C30" s="70"/>
      <c r="D30" s="70"/>
      <c r="E30" s="70"/>
      <c r="F30" s="70">
        <v>0</v>
      </c>
      <c r="G30" s="70"/>
      <c r="H30" s="70"/>
    </row>
    <row r="31" spans="1:8">
      <c r="A31" s="68" t="s">
        <v>149</v>
      </c>
      <c r="B31" s="75"/>
      <c r="C31" s="75"/>
      <c r="D31" s="75"/>
      <c r="E31" s="75"/>
      <c r="F31" s="75"/>
      <c r="G31" s="75"/>
      <c r="H31" s="75"/>
    </row>
    <row r="32" spans="1:8">
      <c r="A32" s="61"/>
      <c r="B32" s="49"/>
      <c r="C32" s="49"/>
      <c r="D32" s="49"/>
      <c r="E32" s="49"/>
      <c r="F32" s="49"/>
      <c r="G32" s="49"/>
      <c r="H32" s="49"/>
    </row>
    <row r="33" spans="1:8" ht="14.4" customHeight="1">
      <c r="A33" s="236" t="s">
        <v>154</v>
      </c>
      <c r="B33" s="236"/>
      <c r="C33" s="236"/>
      <c r="D33" s="236"/>
      <c r="E33" s="236"/>
      <c r="F33" s="236"/>
      <c r="G33" s="236"/>
      <c r="H33" s="236"/>
    </row>
    <row r="34" spans="1:8" ht="14.4" customHeight="1">
      <c r="A34" s="236"/>
      <c r="B34" s="236"/>
      <c r="C34" s="236"/>
      <c r="D34" s="236"/>
      <c r="E34" s="236"/>
      <c r="F34" s="236"/>
      <c r="G34" s="236"/>
      <c r="H34" s="236"/>
    </row>
    <row r="35" spans="1:8" ht="14.4" customHeight="1">
      <c r="A35" s="236"/>
      <c r="B35" s="236"/>
      <c r="C35" s="236"/>
      <c r="D35" s="236"/>
      <c r="E35" s="236"/>
      <c r="F35" s="236"/>
      <c r="G35" s="236"/>
      <c r="H35" s="236"/>
    </row>
    <row r="36" spans="1:8" ht="14.4" customHeight="1">
      <c r="A36" s="236"/>
      <c r="B36" s="236"/>
      <c r="C36" s="236"/>
      <c r="D36" s="236"/>
      <c r="E36" s="236"/>
      <c r="F36" s="236"/>
      <c r="G36" s="236"/>
      <c r="H36" s="236"/>
    </row>
    <row r="37" spans="1:8" ht="14.4" customHeight="1">
      <c r="A37" s="236"/>
      <c r="B37" s="236"/>
      <c r="C37" s="236"/>
      <c r="D37" s="236"/>
      <c r="E37" s="236"/>
      <c r="F37" s="236"/>
      <c r="G37" s="236"/>
      <c r="H37" s="236"/>
    </row>
    <row r="38" spans="1:8">
      <c r="A38" s="61"/>
      <c r="B38" s="49"/>
      <c r="C38" s="49"/>
      <c r="D38" s="49"/>
      <c r="E38" s="49"/>
      <c r="F38" s="49"/>
      <c r="G38" s="49"/>
      <c r="H38" s="49"/>
    </row>
    <row r="39" spans="1:8" ht="28.8">
      <c r="A39" s="62" t="s">
        <v>155</v>
      </c>
      <c r="B39" s="62" t="s">
        <v>156</v>
      </c>
      <c r="C39" s="62" t="s">
        <v>157</v>
      </c>
      <c r="D39" s="62" t="s">
        <v>158</v>
      </c>
      <c r="E39" s="62" t="s">
        <v>159</v>
      </c>
      <c r="F39" s="55" t="s">
        <v>160</v>
      </c>
      <c r="G39" s="49"/>
      <c r="H39" s="49"/>
    </row>
    <row r="40" spans="1:8">
      <c r="A40" s="60"/>
      <c r="B40" s="50"/>
      <c r="C40" s="50"/>
      <c r="D40" s="50"/>
      <c r="E40" s="50"/>
      <c r="F40" s="50"/>
      <c r="G40" s="49"/>
      <c r="H40" s="49"/>
    </row>
    <row r="41" spans="1:8">
      <c r="A41" s="64" t="s">
        <v>161</v>
      </c>
      <c r="B41" s="58">
        <v>0</v>
      </c>
      <c r="C41" s="58">
        <v>0</v>
      </c>
      <c r="D41" s="58">
        <v>0</v>
      </c>
      <c r="E41" s="58">
        <v>0</v>
      </c>
      <c r="F41" s="58">
        <v>0</v>
      </c>
      <c r="G41" s="49"/>
      <c r="H41" s="49"/>
    </row>
    <row r="42" spans="1:8">
      <c r="A42" s="67" t="s">
        <v>162</v>
      </c>
      <c r="B42" s="57"/>
      <c r="C42" s="57"/>
      <c r="D42" s="57"/>
      <c r="E42" s="57"/>
      <c r="F42" s="57"/>
      <c r="G42" s="54"/>
      <c r="H42" s="54"/>
    </row>
    <row r="43" spans="1:8">
      <c r="A43" s="67" t="s">
        <v>163</v>
      </c>
      <c r="B43" s="57"/>
      <c r="C43" s="57"/>
      <c r="D43" s="57"/>
      <c r="E43" s="57"/>
      <c r="F43" s="57"/>
      <c r="G43" s="54"/>
      <c r="H43" s="54"/>
    </row>
    <row r="44" spans="1:8">
      <c r="A44" s="67" t="s">
        <v>164</v>
      </c>
      <c r="B44" s="57"/>
      <c r="C44" s="57"/>
      <c r="D44" s="57"/>
      <c r="E44" s="57"/>
      <c r="F44" s="57"/>
      <c r="G44" s="54"/>
      <c r="H44" s="54"/>
    </row>
    <row r="45" spans="1:8">
      <c r="A45" s="53" t="s">
        <v>149</v>
      </c>
      <c r="B45" s="51"/>
      <c r="C45" s="51"/>
      <c r="D45" s="51"/>
      <c r="E45" s="51"/>
      <c r="F45" s="51"/>
      <c r="G45" s="49"/>
      <c r="H45" s="49"/>
    </row>
    <row r="46" spans="1:8">
      <c r="A46" s="4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topLeftCell="E1" zoomScale="90" zoomScaleNormal="90" workbookViewId="0">
      <selection activeCell="K20" sqref="K20"/>
    </sheetView>
  </sheetViews>
  <sheetFormatPr baseColWidth="10" defaultRowHeight="14.4"/>
  <cols>
    <col min="1" max="1" width="50" customWidth="1"/>
    <col min="2" max="2" width="17" customWidth="1"/>
    <col min="3" max="3" width="13.6640625" customWidth="1"/>
    <col min="4" max="4" width="15.44140625" customWidth="1"/>
    <col min="5" max="5" width="17.6640625" customWidth="1"/>
    <col min="6" max="6" width="12.44140625" customWidth="1"/>
    <col min="7" max="7" width="21.6640625" customWidth="1"/>
    <col min="8" max="8" width="18.109375" customWidth="1"/>
    <col min="9" max="9" width="18.77734375" customWidth="1"/>
    <col min="10" max="10" width="17.88671875" customWidth="1"/>
    <col min="11" max="11" width="18" customWidth="1"/>
  </cols>
  <sheetData>
    <row r="1" spans="1:12" ht="21">
      <c r="A1" s="222" t="s">
        <v>165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7"/>
    </row>
    <row r="2" spans="1:12">
      <c r="A2" s="223" t="s">
        <v>122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2">
      <c r="A3" s="226" t="s">
        <v>166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</row>
    <row r="4" spans="1:12">
      <c r="A4" s="229" t="s">
        <v>635</v>
      </c>
      <c r="B4" s="230"/>
      <c r="C4" s="230"/>
      <c r="D4" s="230"/>
      <c r="E4" s="230"/>
      <c r="F4" s="230"/>
      <c r="G4" s="230"/>
      <c r="H4" s="230"/>
      <c r="I4" s="230"/>
      <c r="J4" s="230"/>
      <c r="K4" s="231"/>
    </row>
    <row r="5" spans="1:12">
      <c r="A5" s="226" t="s">
        <v>2</v>
      </c>
      <c r="B5" s="227"/>
      <c r="C5" s="227"/>
      <c r="D5" s="227"/>
      <c r="E5" s="227"/>
      <c r="F5" s="227"/>
      <c r="G5" s="227"/>
      <c r="H5" s="227"/>
      <c r="I5" s="227"/>
      <c r="J5" s="227"/>
      <c r="K5" s="228"/>
    </row>
    <row r="6" spans="1:12" ht="99" customHeight="1">
      <c r="A6" s="81" t="s">
        <v>167</v>
      </c>
      <c r="B6" s="81" t="s">
        <v>168</v>
      </c>
      <c r="C6" s="81" t="s">
        <v>169</v>
      </c>
      <c r="D6" s="81" t="s">
        <v>170</v>
      </c>
      <c r="E6" s="81" t="s">
        <v>171</v>
      </c>
      <c r="F6" s="81" t="s">
        <v>172</v>
      </c>
      <c r="G6" s="81" t="s">
        <v>173</v>
      </c>
      <c r="H6" s="81" t="s">
        <v>174</v>
      </c>
      <c r="I6" s="90" t="s">
        <v>636</v>
      </c>
      <c r="J6" s="90" t="s">
        <v>637</v>
      </c>
      <c r="K6" s="90" t="s">
        <v>638</v>
      </c>
    </row>
    <row r="7" spans="1:12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2">
      <c r="A8" s="80" t="s">
        <v>175</v>
      </c>
      <c r="B8" s="89"/>
      <c r="C8" s="89"/>
      <c r="D8" s="89"/>
      <c r="E8" s="91">
        <v>0</v>
      </c>
      <c r="F8" s="89"/>
      <c r="G8" s="91">
        <v>0</v>
      </c>
      <c r="H8" s="91">
        <v>0</v>
      </c>
      <c r="I8" s="91">
        <v>0</v>
      </c>
      <c r="J8" s="91">
        <v>0</v>
      </c>
      <c r="K8" s="91">
        <v>0</v>
      </c>
    </row>
    <row r="9" spans="1:12">
      <c r="A9" s="87" t="s">
        <v>176</v>
      </c>
      <c r="B9" s="85"/>
      <c r="C9" s="85"/>
      <c r="D9" s="85"/>
      <c r="E9" s="92"/>
      <c r="F9" s="84"/>
      <c r="G9" s="92"/>
      <c r="H9" s="92"/>
      <c r="I9" s="92"/>
      <c r="J9" s="92"/>
      <c r="K9" s="92">
        <v>0</v>
      </c>
      <c r="L9" s="6"/>
    </row>
    <row r="10" spans="1:12">
      <c r="A10" s="87" t="s">
        <v>177</v>
      </c>
      <c r="B10" s="85"/>
      <c r="C10" s="85"/>
      <c r="D10" s="85"/>
      <c r="E10" s="92"/>
      <c r="F10" s="84"/>
      <c r="G10" s="92"/>
      <c r="H10" s="92"/>
      <c r="I10" s="92"/>
      <c r="J10" s="92"/>
      <c r="K10" s="92">
        <v>0</v>
      </c>
      <c r="L10" s="6"/>
    </row>
    <row r="11" spans="1:12">
      <c r="A11" s="87" t="s">
        <v>178</v>
      </c>
      <c r="B11" s="85"/>
      <c r="C11" s="85"/>
      <c r="D11" s="85"/>
      <c r="E11" s="92"/>
      <c r="F11" s="84"/>
      <c r="G11" s="92"/>
      <c r="H11" s="92"/>
      <c r="I11" s="92"/>
      <c r="J11" s="92"/>
      <c r="K11" s="92">
        <v>0</v>
      </c>
      <c r="L11" s="6"/>
    </row>
    <row r="12" spans="1:12">
      <c r="A12" s="87" t="s">
        <v>179</v>
      </c>
      <c r="B12" s="85"/>
      <c r="C12" s="85"/>
      <c r="D12" s="85"/>
      <c r="E12" s="92"/>
      <c r="F12" s="84"/>
      <c r="G12" s="92"/>
      <c r="H12" s="92"/>
      <c r="I12" s="92"/>
      <c r="J12" s="92"/>
      <c r="K12" s="92">
        <v>0</v>
      </c>
      <c r="L12" s="6"/>
    </row>
    <row r="13" spans="1:12">
      <c r="A13" s="88" t="s">
        <v>149</v>
      </c>
      <c r="B13" s="86"/>
      <c r="C13" s="86"/>
      <c r="D13" s="86"/>
      <c r="E13" s="93"/>
      <c r="F13" s="82"/>
      <c r="G13" s="93"/>
      <c r="H13" s="93"/>
      <c r="I13" s="93"/>
      <c r="J13" s="93"/>
      <c r="K13" s="93"/>
    </row>
    <row r="14" spans="1:12">
      <c r="A14" s="80" t="s">
        <v>180</v>
      </c>
      <c r="B14" s="89"/>
      <c r="C14" s="89"/>
      <c r="D14" s="89"/>
      <c r="E14" s="220">
        <f>SUM(E15:E18)</f>
        <v>136023628.73000002</v>
      </c>
      <c r="F14" s="89"/>
      <c r="G14" s="220">
        <f>SUM(G15:G18)</f>
        <v>782148</v>
      </c>
      <c r="H14" s="220">
        <f>SUM(H15:H18)</f>
        <v>526350.67000000004</v>
      </c>
      <c r="I14" s="220">
        <f>SUM(I15:I18)</f>
        <v>4692888</v>
      </c>
      <c r="J14" s="220">
        <f>SUM(J15:J18)</f>
        <v>58995011.799999997</v>
      </c>
      <c r="K14" s="220">
        <f>SUM(K15:K18)</f>
        <v>77028616.930000007</v>
      </c>
    </row>
    <row r="15" spans="1:12">
      <c r="A15" s="87" t="s">
        <v>181</v>
      </c>
      <c r="B15" s="215">
        <v>41508</v>
      </c>
      <c r="C15" s="215">
        <v>41628</v>
      </c>
      <c r="D15" s="215">
        <v>47107</v>
      </c>
      <c r="E15" s="216">
        <v>60000000</v>
      </c>
      <c r="F15" s="217">
        <v>180</v>
      </c>
      <c r="G15" s="216">
        <v>337124.12</v>
      </c>
      <c r="H15" s="218">
        <v>187356.67</v>
      </c>
      <c r="I15" s="218">
        <v>2022744.72</v>
      </c>
      <c r="J15" s="218">
        <v>33704109.920000002</v>
      </c>
      <c r="K15" s="219">
        <f>SUM(E15-J15)</f>
        <v>26295890.079999998</v>
      </c>
      <c r="L15" s="6"/>
    </row>
    <row r="16" spans="1:12">
      <c r="A16" s="87" t="s">
        <v>182</v>
      </c>
      <c r="B16" s="215">
        <v>42731</v>
      </c>
      <c r="C16" s="215">
        <v>42731</v>
      </c>
      <c r="D16" s="215">
        <v>48184</v>
      </c>
      <c r="E16" s="216">
        <v>76023628.730000004</v>
      </c>
      <c r="F16" s="217">
        <v>174</v>
      </c>
      <c r="G16" s="216">
        <v>445023.88</v>
      </c>
      <c r="H16" s="218">
        <v>338994</v>
      </c>
      <c r="I16" s="218">
        <v>2670143.2799999998</v>
      </c>
      <c r="J16" s="218">
        <v>25290901.879999999</v>
      </c>
      <c r="K16" s="219">
        <f>SUM(E16-J16)</f>
        <v>50732726.850000009</v>
      </c>
      <c r="L16" s="6"/>
    </row>
    <row r="17" spans="1:11">
      <c r="A17" s="87" t="s">
        <v>183</v>
      </c>
      <c r="B17" s="85"/>
      <c r="C17" s="85"/>
      <c r="D17" s="85"/>
      <c r="E17" s="221"/>
      <c r="F17" s="84"/>
      <c r="G17" s="221"/>
      <c r="H17" s="221"/>
      <c r="I17" s="221"/>
      <c r="J17" s="221"/>
      <c r="K17" s="221">
        <v>0</v>
      </c>
    </row>
    <row r="18" spans="1:11">
      <c r="A18" s="87" t="s">
        <v>184</v>
      </c>
      <c r="B18" s="85"/>
      <c r="C18" s="85"/>
      <c r="D18" s="85"/>
      <c r="E18" s="92"/>
      <c r="F18" s="84"/>
      <c r="G18" s="92"/>
      <c r="H18" s="92"/>
      <c r="I18" s="92"/>
      <c r="J18" s="92"/>
      <c r="K18" s="92">
        <v>0</v>
      </c>
    </row>
    <row r="19" spans="1:11">
      <c r="A19" s="88" t="s">
        <v>149</v>
      </c>
      <c r="B19" s="86"/>
      <c r="C19" s="86"/>
      <c r="D19" s="86"/>
      <c r="E19" s="93"/>
      <c r="F19" s="82"/>
      <c r="G19" s="93"/>
      <c r="H19" s="93"/>
      <c r="I19" s="93"/>
      <c r="J19" s="93"/>
      <c r="K19" s="93"/>
    </row>
    <row r="20" spans="1:11">
      <c r="A20" s="80" t="s">
        <v>185</v>
      </c>
      <c r="B20" s="89"/>
      <c r="C20" s="89"/>
      <c r="D20" s="89"/>
      <c r="E20" s="220">
        <f>E8+E14</f>
        <v>136023628.73000002</v>
      </c>
      <c r="F20" s="89"/>
      <c r="G20" s="220">
        <f>G8+G14</f>
        <v>782148</v>
      </c>
      <c r="H20" s="220">
        <f>H8+H14</f>
        <v>526350.67000000004</v>
      </c>
      <c r="I20" s="220">
        <f>I8+I14</f>
        <v>4692888</v>
      </c>
      <c r="J20" s="220">
        <f>J8+J14</f>
        <v>58995011.799999997</v>
      </c>
      <c r="K20" s="220">
        <f>K8+K14</f>
        <v>77028616.930000007</v>
      </c>
    </row>
    <row r="21" spans="1:11">
      <c r="A21" s="83"/>
      <c r="B21" s="79"/>
      <c r="C21" s="79"/>
      <c r="D21" s="79"/>
      <c r="E21" s="79"/>
      <c r="F21" s="79"/>
      <c r="G21" s="94"/>
      <c r="H21" s="94"/>
      <c r="I21" s="94"/>
      <c r="J21" s="94"/>
      <c r="K21" s="94"/>
    </row>
    <row r="22" spans="1:11">
      <c r="A22" s="4" t="s">
        <v>123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activeCell="A13" sqref="A13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222" t="s">
        <v>186</v>
      </c>
      <c r="B1" s="222"/>
      <c r="C1" s="222"/>
      <c r="D1" s="222"/>
      <c r="E1" s="7"/>
      <c r="F1" s="7"/>
      <c r="G1" s="7"/>
      <c r="H1" s="7"/>
      <c r="I1" s="7"/>
      <c r="J1" s="7"/>
      <c r="K1" s="7"/>
    </row>
    <row r="2" spans="1:11">
      <c r="A2" s="223" t="s">
        <v>122</v>
      </c>
      <c r="B2" s="224"/>
      <c r="C2" s="224"/>
      <c r="D2" s="225"/>
    </row>
    <row r="3" spans="1:11">
      <c r="A3" s="226" t="s">
        <v>187</v>
      </c>
      <c r="B3" s="227"/>
      <c r="C3" s="227"/>
      <c r="D3" s="228"/>
    </row>
    <row r="4" spans="1:11">
      <c r="A4" s="229" t="s">
        <v>635</v>
      </c>
      <c r="B4" s="230"/>
      <c r="C4" s="230"/>
      <c r="D4" s="231"/>
    </row>
    <row r="5" spans="1:11">
      <c r="A5" s="232" t="s">
        <v>2</v>
      </c>
      <c r="B5" s="233"/>
      <c r="C5" s="233"/>
      <c r="D5" s="234"/>
    </row>
    <row r="6" spans="1:11">
      <c r="A6" s="95"/>
      <c r="B6" s="95"/>
      <c r="C6" s="95"/>
      <c r="D6" s="95"/>
    </row>
    <row r="7" spans="1:11" ht="28.8">
      <c r="A7" s="104" t="s">
        <v>4</v>
      </c>
      <c r="B7" s="96" t="s">
        <v>188</v>
      </c>
      <c r="C7" s="96" t="s">
        <v>189</v>
      </c>
      <c r="D7" s="96" t="s">
        <v>190</v>
      </c>
    </row>
    <row r="8" spans="1:11">
      <c r="A8" s="99" t="s">
        <v>191</v>
      </c>
      <c r="B8" s="113">
        <v>834524073.83000004</v>
      </c>
      <c r="C8" s="113">
        <v>538290423.25</v>
      </c>
      <c r="D8" s="113">
        <v>538304052.25999999</v>
      </c>
    </row>
    <row r="9" spans="1:11">
      <c r="A9" s="97" t="s">
        <v>192</v>
      </c>
      <c r="B9" s="128">
        <v>571065965.60000002</v>
      </c>
      <c r="C9" s="128">
        <v>389553268.83999997</v>
      </c>
      <c r="D9" s="128">
        <v>389566897.85000002</v>
      </c>
    </row>
    <row r="10" spans="1:11">
      <c r="A10" s="97" t="s">
        <v>193</v>
      </c>
      <c r="B10" s="128">
        <v>263458108.22999999</v>
      </c>
      <c r="C10" s="128">
        <v>148737154.41</v>
      </c>
      <c r="D10" s="128">
        <v>148737154.41</v>
      </c>
    </row>
    <row r="11" spans="1:11">
      <c r="A11" s="97" t="s">
        <v>194</v>
      </c>
      <c r="B11" s="128">
        <v>0</v>
      </c>
      <c r="C11" s="128">
        <v>0</v>
      </c>
      <c r="D11" s="128">
        <v>0</v>
      </c>
    </row>
    <row r="12" spans="1:11">
      <c r="A12" s="103"/>
      <c r="B12" s="115"/>
      <c r="C12" s="115"/>
      <c r="D12" s="115"/>
    </row>
    <row r="13" spans="1:11">
      <c r="A13" s="99" t="s">
        <v>195</v>
      </c>
      <c r="B13" s="113">
        <v>825024073.83000004</v>
      </c>
      <c r="C13" s="113">
        <v>280447656.08999997</v>
      </c>
      <c r="D13" s="113">
        <v>280432965.29000002</v>
      </c>
    </row>
    <row r="14" spans="1:11">
      <c r="A14" s="97" t="s">
        <v>196</v>
      </c>
      <c r="B14" s="128">
        <v>571065965.60000002</v>
      </c>
      <c r="C14" s="128">
        <v>200016845.38</v>
      </c>
      <c r="D14" s="128">
        <v>200002154.58000001</v>
      </c>
    </row>
    <row r="15" spans="1:11">
      <c r="A15" s="97" t="s">
        <v>197</v>
      </c>
      <c r="B15" s="128">
        <v>253958108.22999999</v>
      </c>
      <c r="C15" s="128">
        <v>80430810.709999993</v>
      </c>
      <c r="D15" s="128">
        <v>80430810.709999993</v>
      </c>
    </row>
    <row r="16" spans="1:11">
      <c r="A16" s="103"/>
      <c r="B16" s="115"/>
      <c r="C16" s="115"/>
      <c r="D16" s="115"/>
    </row>
    <row r="17" spans="1:4">
      <c r="A17" s="99" t="s">
        <v>198</v>
      </c>
      <c r="B17" s="116">
        <v>0</v>
      </c>
      <c r="C17" s="113">
        <v>0</v>
      </c>
      <c r="D17" s="113">
        <v>0</v>
      </c>
    </row>
    <row r="18" spans="1:4">
      <c r="A18" s="97" t="s">
        <v>199</v>
      </c>
      <c r="B18" s="117">
        <v>0</v>
      </c>
      <c r="C18" s="128">
        <v>0</v>
      </c>
      <c r="D18" s="128">
        <v>0</v>
      </c>
    </row>
    <row r="19" spans="1:4">
      <c r="A19" s="97" t="s">
        <v>200</v>
      </c>
      <c r="B19" s="117">
        <v>0</v>
      </c>
      <c r="C19" s="128">
        <v>0</v>
      </c>
      <c r="D19" s="118">
        <v>0</v>
      </c>
    </row>
    <row r="20" spans="1:4">
      <c r="A20" s="103"/>
      <c r="B20" s="115"/>
      <c r="C20" s="115"/>
      <c r="D20" s="115"/>
    </row>
    <row r="21" spans="1:4">
      <c r="A21" s="99" t="s">
        <v>201</v>
      </c>
      <c r="B21" s="113">
        <v>9500000</v>
      </c>
      <c r="C21" s="113">
        <v>257842767.16000003</v>
      </c>
      <c r="D21" s="113">
        <v>257871086.96999997</v>
      </c>
    </row>
    <row r="22" spans="1:4">
      <c r="A22" s="99"/>
      <c r="B22" s="115"/>
      <c r="C22" s="115"/>
      <c r="D22" s="115"/>
    </row>
    <row r="23" spans="1:4">
      <c r="A23" s="99" t="s">
        <v>202</v>
      </c>
      <c r="B23" s="113">
        <v>9500000</v>
      </c>
      <c r="C23" s="113">
        <v>257842767.16000003</v>
      </c>
      <c r="D23" s="113">
        <v>257871086.96999997</v>
      </c>
    </row>
    <row r="24" spans="1:4">
      <c r="A24" s="99"/>
      <c r="B24" s="119"/>
      <c r="C24" s="119"/>
      <c r="D24" s="119"/>
    </row>
    <row r="25" spans="1:4">
      <c r="A25" s="105" t="s">
        <v>203</v>
      </c>
      <c r="B25" s="113">
        <v>9500000</v>
      </c>
      <c r="C25" s="113">
        <v>257842767.16000003</v>
      </c>
      <c r="D25" s="113">
        <v>257871086.96999997</v>
      </c>
    </row>
    <row r="26" spans="1:4">
      <c r="A26" s="106"/>
      <c r="B26" s="111"/>
      <c r="C26" s="111"/>
      <c r="D26" s="111"/>
    </row>
    <row r="27" spans="1:4">
      <c r="A27" s="102"/>
      <c r="B27" s="95"/>
      <c r="C27" s="95"/>
      <c r="D27" s="95"/>
    </row>
    <row r="28" spans="1:4">
      <c r="A28" s="104" t="s">
        <v>204</v>
      </c>
      <c r="B28" s="96" t="s">
        <v>205</v>
      </c>
      <c r="C28" s="96" t="s">
        <v>189</v>
      </c>
      <c r="D28" s="96" t="s">
        <v>206</v>
      </c>
    </row>
    <row r="29" spans="1:4">
      <c r="A29" s="99" t="s">
        <v>207</v>
      </c>
      <c r="B29" s="120">
        <v>0</v>
      </c>
      <c r="C29" s="120">
        <v>0</v>
      </c>
      <c r="D29" s="120">
        <v>0</v>
      </c>
    </row>
    <row r="30" spans="1:4">
      <c r="A30" s="97" t="s">
        <v>208</v>
      </c>
      <c r="B30" s="131">
        <v>0</v>
      </c>
      <c r="C30" s="131">
        <v>0</v>
      </c>
      <c r="D30" s="131">
        <v>0</v>
      </c>
    </row>
    <row r="31" spans="1:4">
      <c r="A31" s="97" t="s">
        <v>209</v>
      </c>
      <c r="B31" s="131">
        <v>0</v>
      </c>
      <c r="C31" s="131">
        <v>0</v>
      </c>
      <c r="D31" s="131">
        <v>0</v>
      </c>
    </row>
    <row r="32" spans="1:4">
      <c r="A32" s="98"/>
      <c r="B32" s="122"/>
      <c r="C32" s="122"/>
      <c r="D32" s="122"/>
    </row>
    <row r="33" spans="1:4">
      <c r="A33" s="99" t="s">
        <v>210</v>
      </c>
      <c r="B33" s="120">
        <v>9500000</v>
      </c>
      <c r="C33" s="120">
        <v>257842767.16000003</v>
      </c>
      <c r="D33" s="120">
        <v>257871086.96999997</v>
      </c>
    </row>
    <row r="34" spans="1:4">
      <c r="A34" s="100"/>
      <c r="B34" s="112"/>
      <c r="C34" s="112"/>
      <c r="D34" s="112"/>
    </row>
    <row r="35" spans="1:4">
      <c r="A35" s="102"/>
      <c r="B35" s="95"/>
      <c r="C35" s="95"/>
      <c r="D35" s="95"/>
    </row>
    <row r="36" spans="1:4" ht="28.8">
      <c r="A36" s="104" t="s">
        <v>204</v>
      </c>
      <c r="B36" s="96" t="s">
        <v>211</v>
      </c>
      <c r="C36" s="96" t="s">
        <v>189</v>
      </c>
      <c r="D36" s="96" t="s">
        <v>190</v>
      </c>
    </row>
    <row r="37" spans="1:4">
      <c r="A37" s="99" t="s">
        <v>212</v>
      </c>
      <c r="B37" s="120">
        <v>0</v>
      </c>
      <c r="C37" s="120">
        <v>0</v>
      </c>
      <c r="D37" s="120">
        <v>0</v>
      </c>
    </row>
    <row r="38" spans="1:4">
      <c r="A38" s="97" t="s">
        <v>213</v>
      </c>
      <c r="B38" s="121"/>
      <c r="C38" s="121"/>
      <c r="D38" s="121"/>
    </row>
    <row r="39" spans="1:4">
      <c r="A39" s="97" t="s">
        <v>214</v>
      </c>
      <c r="B39" s="121"/>
      <c r="C39" s="121"/>
      <c r="D39" s="121"/>
    </row>
    <row r="40" spans="1:4">
      <c r="A40" s="99" t="s">
        <v>215</v>
      </c>
      <c r="B40" s="120">
        <v>0</v>
      </c>
      <c r="C40" s="120">
        <v>0</v>
      </c>
      <c r="D40" s="120">
        <v>0</v>
      </c>
    </row>
    <row r="41" spans="1:4">
      <c r="A41" s="97" t="s">
        <v>216</v>
      </c>
      <c r="B41" s="131">
        <v>0</v>
      </c>
      <c r="C41" s="131">
        <v>0</v>
      </c>
      <c r="D41" s="131">
        <v>0</v>
      </c>
    </row>
    <row r="42" spans="1:4">
      <c r="A42" s="97" t="s">
        <v>217</v>
      </c>
      <c r="B42" s="131">
        <v>0</v>
      </c>
      <c r="C42" s="131">
        <v>0</v>
      </c>
      <c r="D42" s="131">
        <v>0</v>
      </c>
    </row>
    <row r="43" spans="1:4">
      <c r="A43" s="98"/>
      <c r="B43" s="122"/>
      <c r="C43" s="122"/>
      <c r="D43" s="122"/>
    </row>
    <row r="44" spans="1:4">
      <c r="A44" s="99" t="s">
        <v>218</v>
      </c>
      <c r="B44" s="120">
        <v>0</v>
      </c>
      <c r="C44" s="120">
        <v>0</v>
      </c>
      <c r="D44" s="120">
        <v>0</v>
      </c>
    </row>
    <row r="45" spans="1:4">
      <c r="A45" s="110"/>
      <c r="B45" s="123"/>
      <c r="C45" s="123"/>
      <c r="D45" s="123"/>
    </row>
    <row r="46" spans="1:4">
      <c r="A46" s="95"/>
      <c r="B46" s="95"/>
      <c r="C46" s="95"/>
      <c r="D46" s="95"/>
    </row>
    <row r="47" spans="1:4" ht="28.8">
      <c r="A47" s="104" t="s">
        <v>204</v>
      </c>
      <c r="B47" s="96" t="s">
        <v>211</v>
      </c>
      <c r="C47" s="96" t="s">
        <v>189</v>
      </c>
      <c r="D47" s="96" t="s">
        <v>190</v>
      </c>
    </row>
    <row r="48" spans="1:4">
      <c r="A48" s="107" t="s">
        <v>219</v>
      </c>
      <c r="B48" s="129">
        <v>571065965.60000002</v>
      </c>
      <c r="C48" s="129">
        <v>389553268.83999997</v>
      </c>
      <c r="D48" s="129">
        <v>389566897.85000002</v>
      </c>
    </row>
    <row r="49" spans="1:4">
      <c r="A49" s="108" t="s">
        <v>220</v>
      </c>
      <c r="B49" s="120">
        <v>0</v>
      </c>
      <c r="C49" s="120">
        <v>0</v>
      </c>
      <c r="D49" s="120">
        <v>0</v>
      </c>
    </row>
    <row r="50" spans="1:4">
      <c r="A50" s="109" t="s">
        <v>213</v>
      </c>
      <c r="B50" s="121"/>
      <c r="C50" s="121"/>
      <c r="D50" s="121"/>
    </row>
    <row r="51" spans="1:4">
      <c r="A51" s="109" t="s">
        <v>216</v>
      </c>
      <c r="B51" s="131">
        <v>0</v>
      </c>
      <c r="C51" s="131">
        <v>0</v>
      </c>
      <c r="D51" s="131">
        <v>0</v>
      </c>
    </row>
    <row r="52" spans="1:4">
      <c r="A52" s="98"/>
      <c r="B52" s="122"/>
      <c r="C52" s="122"/>
      <c r="D52" s="122"/>
    </row>
    <row r="53" spans="1:4">
      <c r="A53" s="97" t="s">
        <v>196</v>
      </c>
      <c r="B53" s="131">
        <v>571065965.60000002</v>
      </c>
      <c r="C53" s="131">
        <v>200016845.38</v>
      </c>
      <c r="D53" s="131">
        <v>200002154.58000001</v>
      </c>
    </row>
    <row r="54" spans="1:4">
      <c r="A54" s="98"/>
      <c r="B54" s="122"/>
      <c r="C54" s="122"/>
      <c r="D54" s="122"/>
    </row>
    <row r="55" spans="1:4">
      <c r="A55" s="97" t="s">
        <v>199</v>
      </c>
      <c r="B55" s="124"/>
      <c r="C55" s="131">
        <v>0</v>
      </c>
      <c r="D55" s="131">
        <v>0</v>
      </c>
    </row>
    <row r="56" spans="1:4">
      <c r="A56" s="98"/>
      <c r="B56" s="122"/>
      <c r="C56" s="122"/>
      <c r="D56" s="122"/>
    </row>
    <row r="57" spans="1:4" ht="28.8">
      <c r="A57" s="105" t="s">
        <v>221</v>
      </c>
      <c r="B57" s="120">
        <v>0</v>
      </c>
      <c r="C57" s="120">
        <v>189536423.45999998</v>
      </c>
      <c r="D57" s="120">
        <v>189564743.27000001</v>
      </c>
    </row>
    <row r="58" spans="1:4">
      <c r="A58" s="101"/>
      <c r="B58" s="125"/>
      <c r="C58" s="125"/>
      <c r="D58" s="125"/>
    </row>
    <row r="59" spans="1:4">
      <c r="A59" s="105" t="s">
        <v>222</v>
      </c>
      <c r="B59" s="120">
        <v>0</v>
      </c>
      <c r="C59" s="120">
        <v>189536423.45999998</v>
      </c>
      <c r="D59" s="120">
        <v>189564743.27000001</v>
      </c>
    </row>
    <row r="60" spans="1:4">
      <c r="A60" s="100"/>
      <c r="B60" s="123"/>
      <c r="C60" s="123"/>
      <c r="D60" s="123"/>
    </row>
    <row r="61" spans="1:4">
      <c r="A61" s="95"/>
      <c r="B61" s="95"/>
      <c r="C61" s="95"/>
      <c r="D61" s="95"/>
    </row>
    <row r="62" spans="1:4" ht="28.8">
      <c r="A62" s="104" t="s">
        <v>204</v>
      </c>
      <c r="B62" s="96" t="s">
        <v>211</v>
      </c>
      <c r="C62" s="96" t="s">
        <v>189</v>
      </c>
      <c r="D62" s="96" t="s">
        <v>190</v>
      </c>
    </row>
    <row r="63" spans="1:4">
      <c r="A63" s="107" t="s">
        <v>193</v>
      </c>
      <c r="B63" s="130">
        <v>263458108.22999999</v>
      </c>
      <c r="C63" s="130">
        <v>148737154.41</v>
      </c>
      <c r="D63" s="130">
        <v>148737154.41</v>
      </c>
    </row>
    <row r="64" spans="1:4">
      <c r="A64" s="108" t="s">
        <v>223</v>
      </c>
      <c r="B64" s="113">
        <v>0</v>
      </c>
      <c r="C64" s="113">
        <v>0</v>
      </c>
      <c r="D64" s="113">
        <v>0</v>
      </c>
    </row>
    <row r="65" spans="1:4">
      <c r="A65" s="109" t="s">
        <v>214</v>
      </c>
      <c r="B65" s="114"/>
      <c r="C65" s="114"/>
      <c r="D65" s="114"/>
    </row>
    <row r="66" spans="1:4">
      <c r="A66" s="109" t="s">
        <v>217</v>
      </c>
      <c r="B66" s="128">
        <v>0</v>
      </c>
      <c r="C66" s="128">
        <v>0</v>
      </c>
      <c r="D66" s="128">
        <v>0</v>
      </c>
    </row>
    <row r="67" spans="1:4">
      <c r="A67" s="98"/>
      <c r="B67" s="115"/>
      <c r="C67" s="115"/>
      <c r="D67" s="115"/>
    </row>
    <row r="68" spans="1:4">
      <c r="A68" s="97" t="s">
        <v>224</v>
      </c>
      <c r="B68" s="128">
        <v>253958108.22999999</v>
      </c>
      <c r="C68" s="128">
        <v>80430810.709999993</v>
      </c>
      <c r="D68" s="128">
        <v>80430810.709999993</v>
      </c>
    </row>
    <row r="69" spans="1:4">
      <c r="A69" s="98"/>
      <c r="B69" s="115"/>
      <c r="C69" s="115"/>
      <c r="D69" s="115"/>
    </row>
    <row r="70" spans="1:4">
      <c r="A70" s="97" t="s">
        <v>200</v>
      </c>
      <c r="B70" s="126">
        <v>0</v>
      </c>
      <c r="C70" s="128">
        <v>0</v>
      </c>
      <c r="D70" s="128">
        <v>0</v>
      </c>
    </row>
    <row r="71" spans="1:4">
      <c r="A71" s="98"/>
      <c r="B71" s="115"/>
      <c r="C71" s="115"/>
      <c r="D71" s="115"/>
    </row>
    <row r="72" spans="1:4" ht="28.8">
      <c r="A72" s="105" t="s">
        <v>225</v>
      </c>
      <c r="B72" s="113">
        <v>9500000</v>
      </c>
      <c r="C72" s="113">
        <v>68306343.700000003</v>
      </c>
      <c r="D72" s="113">
        <v>68306343.700000003</v>
      </c>
    </row>
    <row r="73" spans="1:4">
      <c r="A73" s="98"/>
      <c r="B73" s="115"/>
      <c r="C73" s="115"/>
      <c r="D73" s="115"/>
    </row>
    <row r="74" spans="1:4">
      <c r="A74" s="105" t="s">
        <v>226</v>
      </c>
      <c r="B74" s="113">
        <v>9500000</v>
      </c>
      <c r="C74" s="113">
        <v>68306343.700000003</v>
      </c>
      <c r="D74" s="113">
        <v>68306343.700000003</v>
      </c>
    </row>
    <row r="75" spans="1:4">
      <c r="A75" s="100"/>
      <c r="B75" s="127"/>
      <c r="C75" s="127"/>
      <c r="D75" s="127"/>
    </row>
    <row r="76" spans="1:4">
      <c r="A76" s="4" t="s">
        <v>123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="90" zoomScaleNormal="90" workbookViewId="0">
      <selection activeCell="A15" sqref="A15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237" t="s">
        <v>227</v>
      </c>
      <c r="B1" s="237"/>
      <c r="C1" s="237"/>
      <c r="D1" s="237"/>
      <c r="E1" s="237"/>
      <c r="F1" s="237"/>
      <c r="G1" s="237"/>
      <c r="H1" s="8"/>
    </row>
    <row r="2" spans="1:8">
      <c r="A2" s="223" t="s">
        <v>122</v>
      </c>
      <c r="B2" s="224"/>
      <c r="C2" s="224"/>
      <c r="D2" s="224"/>
      <c r="E2" s="224"/>
      <c r="F2" s="224"/>
      <c r="G2" s="225"/>
    </row>
    <row r="3" spans="1:8">
      <c r="A3" s="226" t="s">
        <v>228</v>
      </c>
      <c r="B3" s="227"/>
      <c r="C3" s="227"/>
      <c r="D3" s="227"/>
      <c r="E3" s="227"/>
      <c r="F3" s="227"/>
      <c r="G3" s="228"/>
    </row>
    <row r="4" spans="1:8">
      <c r="A4" s="229" t="s">
        <v>635</v>
      </c>
      <c r="B4" s="230"/>
      <c r="C4" s="230"/>
      <c r="D4" s="230"/>
      <c r="E4" s="230"/>
      <c r="F4" s="230"/>
      <c r="G4" s="231"/>
    </row>
    <row r="5" spans="1:8">
      <c r="A5" s="232" t="s">
        <v>2</v>
      </c>
      <c r="B5" s="233"/>
      <c r="C5" s="233"/>
      <c r="D5" s="233"/>
      <c r="E5" s="233"/>
      <c r="F5" s="233"/>
      <c r="G5" s="234"/>
    </row>
    <row r="6" spans="1:8">
      <c r="A6" s="238" t="s">
        <v>229</v>
      </c>
      <c r="B6" s="240" t="s">
        <v>230</v>
      </c>
      <c r="C6" s="240"/>
      <c r="D6" s="240"/>
      <c r="E6" s="240"/>
      <c r="F6" s="240"/>
      <c r="G6" s="240" t="s">
        <v>231</v>
      </c>
    </row>
    <row r="7" spans="1:8" ht="28.8">
      <c r="A7" s="239"/>
      <c r="B7" s="134" t="s">
        <v>232</v>
      </c>
      <c r="C7" s="133" t="s">
        <v>233</v>
      </c>
      <c r="D7" s="134" t="s">
        <v>234</v>
      </c>
      <c r="E7" s="134" t="s">
        <v>189</v>
      </c>
      <c r="F7" s="134" t="s">
        <v>235</v>
      </c>
      <c r="G7" s="240"/>
    </row>
    <row r="8" spans="1:8">
      <c r="A8" s="136" t="s">
        <v>236</v>
      </c>
      <c r="B8" s="145"/>
      <c r="C8" s="145"/>
      <c r="D8" s="145"/>
      <c r="E8" s="145"/>
      <c r="F8" s="145"/>
      <c r="G8" s="145"/>
    </row>
    <row r="9" spans="1:8">
      <c r="A9" s="137" t="s">
        <v>237</v>
      </c>
      <c r="B9" s="151">
        <v>120171771.70999999</v>
      </c>
      <c r="C9" s="151">
        <v>0</v>
      </c>
      <c r="D9" s="146">
        <v>120171771.70999999</v>
      </c>
      <c r="E9" s="151">
        <v>106482924.39</v>
      </c>
      <c r="F9" s="151">
        <v>106482924.39</v>
      </c>
      <c r="G9" s="146">
        <v>-13688847.319999993</v>
      </c>
      <c r="H9" s="9"/>
    </row>
    <row r="10" spans="1:8">
      <c r="A10" s="137" t="s">
        <v>238</v>
      </c>
      <c r="B10" s="151">
        <v>0</v>
      </c>
      <c r="C10" s="151">
        <v>0</v>
      </c>
      <c r="D10" s="146">
        <v>0</v>
      </c>
      <c r="E10" s="151">
        <v>0</v>
      </c>
      <c r="F10" s="151">
        <v>0</v>
      </c>
      <c r="G10" s="146">
        <v>0</v>
      </c>
    </row>
    <row r="11" spans="1:8">
      <c r="A11" s="137" t="s">
        <v>239</v>
      </c>
      <c r="B11" s="151">
        <v>0</v>
      </c>
      <c r="C11" s="151">
        <v>0</v>
      </c>
      <c r="D11" s="146">
        <v>0</v>
      </c>
      <c r="E11" s="151">
        <v>0</v>
      </c>
      <c r="F11" s="151">
        <v>0</v>
      </c>
      <c r="G11" s="146">
        <v>0</v>
      </c>
    </row>
    <row r="12" spans="1:8">
      <c r="A12" s="137" t="s">
        <v>240</v>
      </c>
      <c r="B12" s="151">
        <v>95587426.239999995</v>
      </c>
      <c r="C12" s="151">
        <v>0</v>
      </c>
      <c r="D12" s="146">
        <v>95587426.239999995</v>
      </c>
      <c r="E12" s="151">
        <v>33234023.98</v>
      </c>
      <c r="F12" s="151">
        <v>33224143.98</v>
      </c>
      <c r="G12" s="146">
        <v>-62363282.25999999</v>
      </c>
    </row>
    <row r="13" spans="1:8">
      <c r="A13" s="137" t="s">
        <v>241</v>
      </c>
      <c r="B13" s="151">
        <v>1661592.94</v>
      </c>
      <c r="C13" s="151">
        <v>1500000</v>
      </c>
      <c r="D13" s="146">
        <v>3161592.94</v>
      </c>
      <c r="E13" s="151">
        <v>2106088.37</v>
      </c>
      <c r="F13" s="151">
        <v>2136038.38</v>
      </c>
      <c r="G13" s="146">
        <v>474445.43999999994</v>
      </c>
    </row>
    <row r="14" spans="1:8">
      <c r="A14" s="137" t="s">
        <v>242</v>
      </c>
      <c r="B14" s="151">
        <v>20979708.75</v>
      </c>
      <c r="C14" s="151">
        <v>0</v>
      </c>
      <c r="D14" s="146">
        <v>20979708.75</v>
      </c>
      <c r="E14" s="151">
        <v>7411891.7199999997</v>
      </c>
      <c r="F14" s="151">
        <v>7405450.7199999997</v>
      </c>
      <c r="G14" s="146">
        <v>-13574258.030000001</v>
      </c>
    </row>
    <row r="15" spans="1:8">
      <c r="A15" s="137" t="s">
        <v>243</v>
      </c>
      <c r="B15" s="151">
        <v>0</v>
      </c>
      <c r="C15" s="151">
        <v>0</v>
      </c>
      <c r="D15" s="146">
        <v>0</v>
      </c>
      <c r="E15" s="151">
        <v>0</v>
      </c>
      <c r="F15" s="151">
        <v>0</v>
      </c>
      <c r="G15" s="146">
        <v>0</v>
      </c>
    </row>
    <row r="16" spans="1:8">
      <c r="A16" s="132" t="s">
        <v>244</v>
      </c>
      <c r="B16" s="146">
        <v>317148075.12</v>
      </c>
      <c r="C16" s="146">
        <v>67155713.239999995</v>
      </c>
      <c r="D16" s="146">
        <v>384303788.36000001</v>
      </c>
      <c r="E16" s="146">
        <v>231237972.56999999</v>
      </c>
      <c r="F16" s="146">
        <v>231237972.56999999</v>
      </c>
      <c r="G16" s="146">
        <v>-85910102.550000012</v>
      </c>
    </row>
    <row r="17" spans="1:7">
      <c r="A17" s="141" t="s">
        <v>245</v>
      </c>
      <c r="B17" s="151">
        <v>240644266.52000001</v>
      </c>
      <c r="C17" s="151">
        <v>25490771.489999998</v>
      </c>
      <c r="D17" s="146">
        <v>266135038.01000002</v>
      </c>
      <c r="E17" s="151">
        <v>168860012.03</v>
      </c>
      <c r="F17" s="151">
        <v>168860012.03</v>
      </c>
      <c r="G17" s="146">
        <v>-71784254.49000001</v>
      </c>
    </row>
    <row r="18" spans="1:7">
      <c r="A18" s="141" t="s">
        <v>246</v>
      </c>
      <c r="B18" s="151">
        <v>24579522.510000002</v>
      </c>
      <c r="C18" s="151">
        <v>18193730.489999998</v>
      </c>
      <c r="D18" s="146">
        <v>42773253</v>
      </c>
      <c r="E18" s="151">
        <v>26625793.760000002</v>
      </c>
      <c r="F18" s="151">
        <v>26625793.760000002</v>
      </c>
      <c r="G18" s="146">
        <v>2046271.25</v>
      </c>
    </row>
    <row r="19" spans="1:7">
      <c r="A19" s="141" t="s">
        <v>247</v>
      </c>
      <c r="B19" s="151">
        <v>20425250.149999999</v>
      </c>
      <c r="C19" s="151">
        <v>1484718.85</v>
      </c>
      <c r="D19" s="146">
        <v>21909969</v>
      </c>
      <c r="E19" s="151">
        <v>11642303.199999999</v>
      </c>
      <c r="F19" s="151">
        <v>11642303.199999999</v>
      </c>
      <c r="G19" s="146">
        <v>-8782946.9499999993</v>
      </c>
    </row>
    <row r="20" spans="1:7">
      <c r="A20" s="141" t="s">
        <v>248</v>
      </c>
      <c r="B20" s="146"/>
      <c r="C20" s="146"/>
      <c r="D20" s="146">
        <v>0</v>
      </c>
      <c r="E20" s="146"/>
      <c r="F20" s="146"/>
      <c r="G20" s="146">
        <v>0</v>
      </c>
    </row>
    <row r="21" spans="1:7">
      <c r="A21" s="141" t="s">
        <v>249</v>
      </c>
      <c r="B21" s="146"/>
      <c r="C21" s="146"/>
      <c r="D21" s="146">
        <v>0</v>
      </c>
      <c r="E21" s="146"/>
      <c r="F21" s="146"/>
      <c r="G21" s="146">
        <v>0</v>
      </c>
    </row>
    <row r="22" spans="1:7">
      <c r="A22" s="141" t="s">
        <v>250</v>
      </c>
      <c r="B22" s="151">
        <v>13857814.35</v>
      </c>
      <c r="C22" s="151">
        <v>0</v>
      </c>
      <c r="D22" s="146">
        <v>13857814.35</v>
      </c>
      <c r="E22" s="151">
        <v>2184555.62</v>
      </c>
      <c r="F22" s="151">
        <v>2184555.62</v>
      </c>
      <c r="G22" s="146">
        <v>-11673258.73</v>
      </c>
    </row>
    <row r="23" spans="1:7">
      <c r="A23" s="141" t="s">
        <v>251</v>
      </c>
      <c r="B23" s="146"/>
      <c r="C23" s="146"/>
      <c r="D23" s="146">
        <v>0</v>
      </c>
      <c r="E23" s="146"/>
      <c r="F23" s="146"/>
      <c r="G23" s="146">
        <v>0</v>
      </c>
    </row>
    <row r="24" spans="1:7">
      <c r="A24" s="141" t="s">
        <v>252</v>
      </c>
      <c r="B24" s="146"/>
      <c r="C24" s="146"/>
      <c r="D24" s="146">
        <v>0</v>
      </c>
      <c r="E24" s="146"/>
      <c r="F24" s="146"/>
      <c r="G24" s="146">
        <v>0</v>
      </c>
    </row>
    <row r="25" spans="1:7">
      <c r="A25" s="141" t="s">
        <v>253</v>
      </c>
      <c r="B25" s="151">
        <v>0</v>
      </c>
      <c r="C25" s="151">
        <v>9698222</v>
      </c>
      <c r="D25" s="146">
        <v>9698222</v>
      </c>
      <c r="E25" s="151">
        <v>2341968.96</v>
      </c>
      <c r="F25" s="151">
        <v>2341968.96</v>
      </c>
      <c r="G25" s="146">
        <v>2341968.96</v>
      </c>
    </row>
    <row r="26" spans="1:7">
      <c r="A26" s="141" t="s">
        <v>254</v>
      </c>
      <c r="B26" s="151">
        <v>17641221.59</v>
      </c>
      <c r="C26" s="151">
        <v>12288270.41</v>
      </c>
      <c r="D26" s="146">
        <v>29929492</v>
      </c>
      <c r="E26" s="151">
        <v>19583339</v>
      </c>
      <c r="F26" s="151">
        <v>19583339</v>
      </c>
      <c r="G26" s="146">
        <v>1942117.4100000001</v>
      </c>
    </row>
    <row r="27" spans="1:7">
      <c r="A27" s="141" t="s">
        <v>255</v>
      </c>
      <c r="B27" s="151">
        <v>0</v>
      </c>
      <c r="C27" s="151">
        <v>0</v>
      </c>
      <c r="D27" s="146">
        <v>0</v>
      </c>
      <c r="E27" s="151">
        <v>0</v>
      </c>
      <c r="F27" s="151">
        <v>0</v>
      </c>
      <c r="G27" s="146">
        <v>0</v>
      </c>
    </row>
    <row r="28" spans="1:7">
      <c r="A28" s="137" t="s">
        <v>256</v>
      </c>
      <c r="B28" s="146">
        <v>5447130.6399999997</v>
      </c>
      <c r="C28" s="146">
        <v>4768045</v>
      </c>
      <c r="D28" s="146">
        <v>10215175.640000001</v>
      </c>
      <c r="E28" s="146">
        <v>3644247.84</v>
      </c>
      <c r="F28" s="146">
        <v>3644247.84</v>
      </c>
      <c r="G28" s="146">
        <v>-1802882.7999999998</v>
      </c>
    </row>
    <row r="29" spans="1:7">
      <c r="A29" s="141" t="s">
        <v>257</v>
      </c>
      <c r="B29" s="151">
        <v>0</v>
      </c>
      <c r="C29" s="151">
        <v>0</v>
      </c>
      <c r="D29" s="146">
        <v>0</v>
      </c>
      <c r="E29" s="151">
        <v>7386.14</v>
      </c>
      <c r="F29" s="151">
        <v>7386.14</v>
      </c>
      <c r="G29" s="146">
        <v>7386.14</v>
      </c>
    </row>
    <row r="30" spans="1:7">
      <c r="A30" s="141" t="s">
        <v>258</v>
      </c>
      <c r="B30" s="151">
        <v>4441825.8099999996</v>
      </c>
      <c r="C30" s="151">
        <v>0</v>
      </c>
      <c r="D30" s="146">
        <v>4441825.8099999996</v>
      </c>
      <c r="E30" s="151">
        <v>385201.02</v>
      </c>
      <c r="F30" s="151">
        <v>385201.02</v>
      </c>
      <c r="G30" s="146">
        <v>-4056624.7899999996</v>
      </c>
    </row>
    <row r="31" spans="1:7">
      <c r="A31" s="141" t="s">
        <v>259</v>
      </c>
      <c r="B31" s="151">
        <v>0</v>
      </c>
      <c r="C31" s="151">
        <v>3553953</v>
      </c>
      <c r="D31" s="146">
        <v>3553953</v>
      </c>
      <c r="E31" s="151">
        <v>2103588.15</v>
      </c>
      <c r="F31" s="151">
        <v>2103588.15</v>
      </c>
      <c r="G31" s="146">
        <v>2103588.15</v>
      </c>
    </row>
    <row r="32" spans="1:7">
      <c r="A32" s="141" t="s">
        <v>260</v>
      </c>
      <c r="B32" s="151">
        <v>0</v>
      </c>
      <c r="C32" s="151">
        <v>0</v>
      </c>
      <c r="D32" s="146">
        <v>0</v>
      </c>
      <c r="E32" s="151">
        <v>0</v>
      </c>
      <c r="F32" s="151">
        <v>0</v>
      </c>
      <c r="G32" s="146">
        <v>0</v>
      </c>
    </row>
    <row r="33" spans="1:8">
      <c r="A33" s="141" t="s">
        <v>261</v>
      </c>
      <c r="B33" s="151">
        <v>1005304.83</v>
      </c>
      <c r="C33" s="151">
        <v>1214092</v>
      </c>
      <c r="D33" s="146">
        <v>2219396.83</v>
      </c>
      <c r="E33" s="151">
        <v>1148072.53</v>
      </c>
      <c r="F33" s="151">
        <v>1148072.53</v>
      </c>
      <c r="G33" s="146">
        <v>142767.70000000007</v>
      </c>
    </row>
    <row r="34" spans="1:8">
      <c r="A34" s="137" t="s">
        <v>262</v>
      </c>
      <c r="B34" s="151">
        <v>0</v>
      </c>
      <c r="C34" s="151">
        <v>0</v>
      </c>
      <c r="D34" s="146">
        <v>0</v>
      </c>
      <c r="E34" s="151">
        <v>0</v>
      </c>
      <c r="F34" s="151">
        <v>0</v>
      </c>
      <c r="G34" s="146">
        <v>0</v>
      </c>
    </row>
    <row r="35" spans="1:8">
      <c r="A35" s="137" t="s">
        <v>263</v>
      </c>
      <c r="B35" s="146">
        <v>10070260.199999999</v>
      </c>
      <c r="C35" s="146">
        <v>2950400</v>
      </c>
      <c r="D35" s="146">
        <v>13020660.199999999</v>
      </c>
      <c r="E35" s="146">
        <v>5205119.97</v>
      </c>
      <c r="F35" s="146">
        <v>5205119.97</v>
      </c>
      <c r="G35" s="146">
        <v>-4865140.2299999995</v>
      </c>
    </row>
    <row r="36" spans="1:8">
      <c r="A36" s="141" t="s">
        <v>264</v>
      </c>
      <c r="B36" s="151">
        <v>10070260.199999999</v>
      </c>
      <c r="C36" s="151">
        <v>2950400</v>
      </c>
      <c r="D36" s="146">
        <v>13020660.199999999</v>
      </c>
      <c r="E36" s="151">
        <v>5205119.97</v>
      </c>
      <c r="F36" s="151">
        <v>5205119.97</v>
      </c>
      <c r="G36" s="146">
        <v>-4865140.2299999995</v>
      </c>
    </row>
    <row r="37" spans="1:8">
      <c r="A37" s="137" t="s">
        <v>265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8">
      <c r="A38" s="141" t="s">
        <v>266</v>
      </c>
      <c r="B38" s="146"/>
      <c r="C38" s="146"/>
      <c r="D38" s="146">
        <v>0</v>
      </c>
      <c r="E38" s="146"/>
      <c r="F38" s="146"/>
      <c r="G38" s="146">
        <v>0</v>
      </c>
    </row>
    <row r="39" spans="1:8">
      <c r="A39" s="141" t="s">
        <v>267</v>
      </c>
      <c r="B39" s="146"/>
      <c r="C39" s="146"/>
      <c r="D39" s="146">
        <v>0</v>
      </c>
      <c r="E39" s="146"/>
      <c r="F39" s="146"/>
      <c r="G39" s="146">
        <v>0</v>
      </c>
    </row>
    <row r="40" spans="1:8">
      <c r="A40" s="138"/>
      <c r="B40" s="146"/>
      <c r="C40" s="146"/>
      <c r="D40" s="146"/>
      <c r="E40" s="146"/>
      <c r="F40" s="146"/>
      <c r="G40" s="146"/>
    </row>
    <row r="41" spans="1:8">
      <c r="A41" s="139" t="s">
        <v>268</v>
      </c>
      <c r="B41" s="147">
        <v>571065965.60000002</v>
      </c>
      <c r="C41" s="147">
        <v>76374158.239999995</v>
      </c>
      <c r="D41" s="147">
        <v>647440123.84000003</v>
      </c>
      <c r="E41" s="147">
        <v>389322268.83999997</v>
      </c>
      <c r="F41" s="147">
        <v>389335897.84999996</v>
      </c>
      <c r="G41" s="147">
        <v>-181730067.75</v>
      </c>
    </row>
    <row r="42" spans="1:8">
      <c r="A42" s="139" t="s">
        <v>269</v>
      </c>
      <c r="B42" s="148"/>
      <c r="C42" s="148"/>
      <c r="D42" s="148"/>
      <c r="E42" s="148"/>
      <c r="F42" s="148"/>
      <c r="G42" s="147">
        <v>0</v>
      </c>
      <c r="H42" s="9"/>
    </row>
    <row r="43" spans="1:8">
      <c r="A43" s="138"/>
      <c r="B43" s="149"/>
      <c r="C43" s="149"/>
      <c r="D43" s="149"/>
      <c r="E43" s="149"/>
      <c r="F43" s="149"/>
      <c r="G43" s="149"/>
    </row>
    <row r="44" spans="1:8">
      <c r="A44" s="139" t="s">
        <v>270</v>
      </c>
      <c r="B44" s="149"/>
      <c r="C44" s="149"/>
      <c r="D44" s="149"/>
      <c r="E44" s="149"/>
      <c r="F44" s="149"/>
      <c r="G44" s="149"/>
    </row>
    <row r="45" spans="1:8">
      <c r="A45" s="137" t="s">
        <v>271</v>
      </c>
      <c r="B45" s="146">
        <v>263458108.22999999</v>
      </c>
      <c r="C45" s="146">
        <v>17579020.77</v>
      </c>
      <c r="D45" s="146">
        <v>281037129</v>
      </c>
      <c r="E45" s="146">
        <v>148737154.41</v>
      </c>
      <c r="F45" s="146">
        <v>148737154.41</v>
      </c>
      <c r="G45" s="146">
        <v>-114720953.81999999</v>
      </c>
    </row>
    <row r="46" spans="1:8">
      <c r="A46" s="142" t="s">
        <v>272</v>
      </c>
      <c r="B46" s="146"/>
      <c r="C46" s="146"/>
      <c r="D46" s="146">
        <v>0</v>
      </c>
      <c r="E46" s="146"/>
      <c r="F46" s="146"/>
      <c r="G46" s="146">
        <v>0</v>
      </c>
    </row>
    <row r="47" spans="1:8">
      <c r="A47" s="142" t="s">
        <v>273</v>
      </c>
      <c r="B47" s="146"/>
      <c r="C47" s="146"/>
      <c r="D47" s="146">
        <v>0</v>
      </c>
      <c r="E47" s="146"/>
      <c r="F47" s="146"/>
      <c r="G47" s="146">
        <v>0</v>
      </c>
    </row>
    <row r="48" spans="1:8">
      <c r="A48" s="142" t="s">
        <v>274</v>
      </c>
      <c r="B48" s="151">
        <v>77868245.060000002</v>
      </c>
      <c r="C48" s="151">
        <v>-1377641.06</v>
      </c>
      <c r="D48" s="146">
        <v>76490604</v>
      </c>
      <c r="E48" s="151">
        <v>46131682.920000002</v>
      </c>
      <c r="F48" s="151">
        <v>46131682.920000002</v>
      </c>
      <c r="G48" s="146">
        <v>-31736562.140000001</v>
      </c>
    </row>
    <row r="49" spans="1:7" ht="28.8">
      <c r="A49" s="142" t="s">
        <v>275</v>
      </c>
      <c r="B49" s="151">
        <v>185589863.16999999</v>
      </c>
      <c r="C49" s="151">
        <v>18956661.829999998</v>
      </c>
      <c r="D49" s="146">
        <v>204546525</v>
      </c>
      <c r="E49" s="151">
        <v>102605471.48999999</v>
      </c>
      <c r="F49" s="151">
        <v>102605471.48999999</v>
      </c>
      <c r="G49" s="146">
        <v>-82984391.679999992</v>
      </c>
    </row>
    <row r="50" spans="1:7">
      <c r="A50" s="142" t="s">
        <v>276</v>
      </c>
      <c r="B50" s="146"/>
      <c r="C50" s="146"/>
      <c r="D50" s="146">
        <v>0</v>
      </c>
      <c r="E50" s="146"/>
      <c r="F50" s="146"/>
      <c r="G50" s="146">
        <v>0</v>
      </c>
    </row>
    <row r="51" spans="1:7">
      <c r="A51" s="142" t="s">
        <v>277</v>
      </c>
      <c r="B51" s="146"/>
      <c r="C51" s="146"/>
      <c r="D51" s="146">
        <v>0</v>
      </c>
      <c r="E51" s="146"/>
      <c r="F51" s="146"/>
      <c r="G51" s="146">
        <v>0</v>
      </c>
    </row>
    <row r="52" spans="1:7" ht="28.8">
      <c r="A52" s="135" t="s">
        <v>278</v>
      </c>
      <c r="B52" s="146"/>
      <c r="C52" s="146"/>
      <c r="D52" s="146">
        <v>0</v>
      </c>
      <c r="E52" s="146"/>
      <c r="F52" s="146"/>
      <c r="G52" s="146">
        <v>0</v>
      </c>
    </row>
    <row r="53" spans="1:7">
      <c r="A53" s="141" t="s">
        <v>279</v>
      </c>
      <c r="B53" s="146"/>
      <c r="C53" s="146"/>
      <c r="D53" s="146">
        <v>0</v>
      </c>
      <c r="E53" s="146"/>
      <c r="F53" s="146"/>
      <c r="G53" s="146">
        <v>0</v>
      </c>
    </row>
    <row r="54" spans="1:7">
      <c r="A54" s="137" t="s">
        <v>280</v>
      </c>
      <c r="B54" s="146">
        <v>0</v>
      </c>
      <c r="C54" s="146">
        <v>0</v>
      </c>
      <c r="D54" s="146">
        <v>0</v>
      </c>
      <c r="E54" s="146">
        <v>0</v>
      </c>
      <c r="F54" s="146">
        <v>0</v>
      </c>
      <c r="G54" s="146">
        <v>0</v>
      </c>
    </row>
    <row r="55" spans="1:7">
      <c r="A55" s="135" t="s">
        <v>281</v>
      </c>
      <c r="B55" s="146"/>
      <c r="C55" s="146"/>
      <c r="D55" s="146">
        <v>0</v>
      </c>
      <c r="E55" s="146"/>
      <c r="F55" s="146"/>
      <c r="G55" s="146">
        <v>0</v>
      </c>
    </row>
    <row r="56" spans="1:7">
      <c r="A56" s="142" t="s">
        <v>282</v>
      </c>
      <c r="B56" s="146"/>
      <c r="C56" s="146"/>
      <c r="D56" s="146">
        <v>0</v>
      </c>
      <c r="E56" s="146"/>
      <c r="F56" s="146"/>
      <c r="G56" s="146">
        <v>0</v>
      </c>
    </row>
    <row r="57" spans="1:7">
      <c r="A57" s="142" t="s">
        <v>283</v>
      </c>
      <c r="B57" s="146"/>
      <c r="C57" s="146"/>
      <c r="D57" s="146">
        <v>0</v>
      </c>
      <c r="E57" s="146"/>
      <c r="F57" s="146"/>
      <c r="G57" s="146">
        <v>0</v>
      </c>
    </row>
    <row r="58" spans="1:7">
      <c r="A58" s="135" t="s">
        <v>284</v>
      </c>
      <c r="B58" s="151">
        <v>0</v>
      </c>
      <c r="C58" s="151">
        <v>0</v>
      </c>
      <c r="D58" s="146">
        <v>0</v>
      </c>
      <c r="E58" s="151">
        <v>0</v>
      </c>
      <c r="F58" s="151">
        <v>0</v>
      </c>
      <c r="G58" s="146">
        <v>0</v>
      </c>
    </row>
    <row r="59" spans="1:7">
      <c r="A59" s="137" t="s">
        <v>285</v>
      </c>
      <c r="B59" s="146">
        <v>0</v>
      </c>
      <c r="C59" s="146">
        <v>0</v>
      </c>
      <c r="D59" s="146">
        <v>0</v>
      </c>
      <c r="E59" s="146">
        <v>0</v>
      </c>
      <c r="F59" s="146">
        <v>0</v>
      </c>
      <c r="G59" s="146">
        <v>0</v>
      </c>
    </row>
    <row r="60" spans="1:7">
      <c r="A60" s="142" t="s">
        <v>286</v>
      </c>
      <c r="B60" s="151">
        <v>0</v>
      </c>
      <c r="C60" s="151">
        <v>0</v>
      </c>
      <c r="D60" s="146">
        <v>0</v>
      </c>
      <c r="E60" s="151">
        <v>0</v>
      </c>
      <c r="F60" s="151">
        <v>0</v>
      </c>
      <c r="G60" s="146">
        <v>0</v>
      </c>
    </row>
    <row r="61" spans="1:7">
      <c r="A61" s="142" t="s">
        <v>287</v>
      </c>
      <c r="B61" s="151">
        <v>0</v>
      </c>
      <c r="C61" s="151">
        <v>0</v>
      </c>
      <c r="D61" s="146">
        <v>0</v>
      </c>
      <c r="E61" s="151">
        <v>0</v>
      </c>
      <c r="F61" s="151">
        <v>0</v>
      </c>
      <c r="G61" s="146">
        <v>0</v>
      </c>
    </row>
    <row r="62" spans="1:7">
      <c r="A62" s="137" t="s">
        <v>288</v>
      </c>
      <c r="B62" s="151">
        <v>0</v>
      </c>
      <c r="C62" s="151">
        <v>0</v>
      </c>
      <c r="D62" s="146">
        <v>0</v>
      </c>
      <c r="E62" s="151">
        <v>0</v>
      </c>
      <c r="F62" s="151">
        <v>0</v>
      </c>
      <c r="G62" s="146">
        <v>0</v>
      </c>
    </row>
    <row r="63" spans="1:7">
      <c r="A63" s="137" t="s">
        <v>289</v>
      </c>
      <c r="B63" s="151">
        <v>0</v>
      </c>
      <c r="C63" s="151">
        <v>0</v>
      </c>
      <c r="D63" s="146">
        <v>0</v>
      </c>
      <c r="E63" s="151">
        <v>0</v>
      </c>
      <c r="F63" s="146"/>
      <c r="G63" s="146">
        <v>0</v>
      </c>
    </row>
    <row r="64" spans="1:7">
      <c r="A64" s="138"/>
      <c r="B64" s="149"/>
      <c r="C64" s="149"/>
      <c r="D64" s="149"/>
      <c r="E64" s="149"/>
      <c r="F64" s="149"/>
      <c r="G64" s="149"/>
    </row>
    <row r="65" spans="1:7">
      <c r="A65" s="139" t="s">
        <v>290</v>
      </c>
      <c r="B65" s="147">
        <v>263458108.22999999</v>
      </c>
      <c r="C65" s="147">
        <v>17579020.77</v>
      </c>
      <c r="D65" s="147">
        <v>281037129</v>
      </c>
      <c r="E65" s="147">
        <v>148737154.41</v>
      </c>
      <c r="F65" s="147">
        <v>148737154.41</v>
      </c>
      <c r="G65" s="147">
        <v>-114720953.81999999</v>
      </c>
    </row>
    <row r="66" spans="1:7">
      <c r="A66" s="138"/>
      <c r="B66" s="149"/>
      <c r="C66" s="149"/>
      <c r="D66" s="149"/>
      <c r="E66" s="149"/>
      <c r="F66" s="149"/>
      <c r="G66" s="149"/>
    </row>
    <row r="67" spans="1:7">
      <c r="A67" s="139" t="s">
        <v>291</v>
      </c>
      <c r="B67" s="147">
        <v>0</v>
      </c>
      <c r="C67" s="147">
        <v>0</v>
      </c>
      <c r="D67" s="147">
        <v>0</v>
      </c>
      <c r="E67" s="147">
        <v>0</v>
      </c>
      <c r="F67" s="147">
        <v>0</v>
      </c>
      <c r="G67" s="147">
        <v>0</v>
      </c>
    </row>
    <row r="68" spans="1:7">
      <c r="A68" s="137" t="s">
        <v>292</v>
      </c>
      <c r="B68" s="151">
        <v>0</v>
      </c>
      <c r="C68" s="151">
        <v>0</v>
      </c>
      <c r="D68" s="146">
        <v>0</v>
      </c>
      <c r="E68" s="151">
        <v>0</v>
      </c>
      <c r="F68" s="151">
        <v>0</v>
      </c>
      <c r="G68" s="146">
        <v>0</v>
      </c>
    </row>
    <row r="69" spans="1:7">
      <c r="A69" s="138"/>
      <c r="B69" s="149"/>
      <c r="C69" s="149"/>
      <c r="D69" s="149"/>
      <c r="E69" s="149"/>
      <c r="F69" s="149"/>
      <c r="G69" s="149"/>
    </row>
    <row r="70" spans="1:7">
      <c r="A70" s="139" t="s">
        <v>293</v>
      </c>
      <c r="B70" s="147">
        <v>834524073.83000004</v>
      </c>
      <c r="C70" s="147">
        <v>93953179.00999999</v>
      </c>
      <c r="D70" s="147">
        <v>928477252.84000003</v>
      </c>
      <c r="E70" s="147">
        <v>538059423.25</v>
      </c>
      <c r="F70" s="147">
        <v>538073052.25999999</v>
      </c>
      <c r="G70" s="147">
        <v>-296451021.56999999</v>
      </c>
    </row>
    <row r="71" spans="1:7">
      <c r="A71" s="138"/>
      <c r="B71" s="149"/>
      <c r="C71" s="149"/>
      <c r="D71" s="149"/>
      <c r="E71" s="149"/>
      <c r="F71" s="149"/>
      <c r="G71" s="149"/>
    </row>
    <row r="72" spans="1:7">
      <c r="A72" s="139" t="s">
        <v>294</v>
      </c>
      <c r="B72" s="149"/>
      <c r="C72" s="149"/>
      <c r="D72" s="149"/>
      <c r="E72" s="149"/>
      <c r="F72" s="149"/>
      <c r="G72" s="149"/>
    </row>
    <row r="73" spans="1:7">
      <c r="A73" s="144" t="s">
        <v>295</v>
      </c>
      <c r="B73" s="151">
        <v>0</v>
      </c>
      <c r="C73" s="151">
        <v>0</v>
      </c>
      <c r="D73" s="146">
        <v>0</v>
      </c>
      <c r="E73" s="151">
        <v>0</v>
      </c>
      <c r="F73" s="151">
        <v>0</v>
      </c>
      <c r="G73" s="146">
        <v>0</v>
      </c>
    </row>
    <row r="74" spans="1:7" ht="28.8">
      <c r="A74" s="144" t="s">
        <v>296</v>
      </c>
      <c r="B74" s="151">
        <v>0</v>
      </c>
      <c r="C74" s="151">
        <v>0</v>
      </c>
      <c r="D74" s="146">
        <v>0</v>
      </c>
      <c r="E74" s="151">
        <v>0</v>
      </c>
      <c r="F74" s="151">
        <v>0</v>
      </c>
      <c r="G74" s="146">
        <v>0</v>
      </c>
    </row>
    <row r="75" spans="1:7">
      <c r="A75" s="143" t="s">
        <v>297</v>
      </c>
      <c r="B75" s="147">
        <v>0</v>
      </c>
      <c r="C75" s="147">
        <v>0</v>
      </c>
      <c r="D75" s="147">
        <v>0</v>
      </c>
      <c r="E75" s="147">
        <v>0</v>
      </c>
      <c r="F75" s="147">
        <v>0</v>
      </c>
      <c r="G75" s="147">
        <v>0</v>
      </c>
    </row>
    <row r="76" spans="1:7">
      <c r="A76" s="140"/>
      <c r="B76" s="150"/>
      <c r="C76" s="150"/>
      <c r="D76" s="150"/>
      <c r="E76" s="150"/>
      <c r="F76" s="150"/>
      <c r="G76" s="150"/>
    </row>
    <row r="77" spans="1:7">
      <c r="A77" s="4" t="s">
        <v>123</v>
      </c>
      <c r="B77" s="10"/>
      <c r="C77" s="10"/>
      <c r="D77" s="10"/>
      <c r="E77" s="10"/>
      <c r="F77" s="10"/>
      <c r="G77" s="10"/>
    </row>
    <row r="78" spans="1:7">
      <c r="B78" s="10"/>
      <c r="C78" s="10"/>
      <c r="D78" s="10">
        <f>B78+C78</f>
        <v>0</v>
      </c>
      <c r="E78" s="10"/>
      <c r="F78" s="10"/>
      <c r="G78" s="11">
        <f t="shared" ref="G78" si="0">B78-F78</f>
        <v>0</v>
      </c>
    </row>
    <row r="79" spans="1:7">
      <c r="B79" s="10"/>
      <c r="C79" s="10"/>
      <c r="D79" s="10"/>
      <c r="E79" s="10"/>
      <c r="F79" s="10"/>
      <c r="G79" s="11"/>
    </row>
    <row r="80" spans="1:7">
      <c r="B80" s="12"/>
      <c r="C80" s="12"/>
      <c r="D80" s="12"/>
      <c r="E80" s="12"/>
      <c r="F80" s="12"/>
      <c r="G80" s="12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zoomScale="85" zoomScaleNormal="85" workbookViewId="0">
      <selection activeCell="A12" sqref="A12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41" t="s">
        <v>298</v>
      </c>
      <c r="B1" s="237"/>
      <c r="C1" s="237"/>
      <c r="D1" s="237"/>
      <c r="E1" s="237"/>
      <c r="F1" s="237"/>
      <c r="G1" s="237"/>
    </row>
    <row r="2" spans="1:8">
      <c r="A2" s="244" t="s">
        <v>122</v>
      </c>
      <c r="B2" s="244"/>
      <c r="C2" s="244"/>
      <c r="D2" s="244"/>
      <c r="E2" s="244"/>
      <c r="F2" s="244"/>
      <c r="G2" s="244"/>
    </row>
    <row r="3" spans="1:8">
      <c r="A3" s="245" t="s">
        <v>299</v>
      </c>
      <c r="B3" s="245"/>
      <c r="C3" s="245"/>
      <c r="D3" s="245"/>
      <c r="E3" s="245"/>
      <c r="F3" s="245"/>
      <c r="G3" s="245"/>
    </row>
    <row r="4" spans="1:8">
      <c r="A4" s="245" t="s">
        <v>300</v>
      </c>
      <c r="B4" s="245"/>
      <c r="C4" s="245"/>
      <c r="D4" s="245"/>
      <c r="E4" s="245"/>
      <c r="F4" s="245"/>
      <c r="G4" s="245"/>
    </row>
    <row r="5" spans="1:8">
      <c r="A5" s="246" t="s">
        <v>635</v>
      </c>
      <c r="B5" s="246"/>
      <c r="C5" s="246"/>
      <c r="D5" s="246"/>
      <c r="E5" s="246"/>
      <c r="F5" s="246"/>
      <c r="G5" s="246"/>
    </row>
    <row r="6" spans="1:8">
      <c r="A6" s="239" t="s">
        <v>2</v>
      </c>
      <c r="B6" s="239"/>
      <c r="C6" s="239"/>
      <c r="D6" s="239"/>
      <c r="E6" s="239"/>
      <c r="F6" s="239"/>
      <c r="G6" s="239"/>
    </row>
    <row r="7" spans="1:8">
      <c r="A7" s="242" t="s">
        <v>4</v>
      </c>
      <c r="B7" s="242" t="s">
        <v>301</v>
      </c>
      <c r="C7" s="242"/>
      <c r="D7" s="242"/>
      <c r="E7" s="242"/>
      <c r="F7" s="242"/>
      <c r="G7" s="243" t="s">
        <v>302</v>
      </c>
    </row>
    <row r="8" spans="1:8" ht="28.8">
      <c r="A8" s="242"/>
      <c r="B8" s="155" t="s">
        <v>303</v>
      </c>
      <c r="C8" s="155" t="s">
        <v>304</v>
      </c>
      <c r="D8" s="155" t="s">
        <v>305</v>
      </c>
      <c r="E8" s="155" t="s">
        <v>189</v>
      </c>
      <c r="F8" s="155" t="s">
        <v>306</v>
      </c>
      <c r="G8" s="242"/>
    </row>
    <row r="9" spans="1:8">
      <c r="A9" s="157" t="s">
        <v>307</v>
      </c>
      <c r="B9" s="162">
        <v>571065965.60000002</v>
      </c>
      <c r="C9" s="162">
        <v>146667900</v>
      </c>
      <c r="D9" s="162">
        <v>717733865.60000002</v>
      </c>
      <c r="E9" s="162">
        <v>200016845.37999997</v>
      </c>
      <c r="F9" s="162">
        <v>200002154.57999998</v>
      </c>
      <c r="G9" s="162">
        <v>517717020.21999991</v>
      </c>
    </row>
    <row r="10" spans="1:8">
      <c r="A10" s="158" t="s">
        <v>308</v>
      </c>
      <c r="B10" s="163">
        <v>294988041.45999998</v>
      </c>
      <c r="C10" s="163">
        <v>-1.0000000009313226E-2</v>
      </c>
      <c r="D10" s="163">
        <v>294988041.44999999</v>
      </c>
      <c r="E10" s="163">
        <v>122609889.33</v>
      </c>
      <c r="F10" s="163">
        <v>122609889.33</v>
      </c>
      <c r="G10" s="163">
        <v>172378152.12</v>
      </c>
    </row>
    <row r="11" spans="1:8">
      <c r="A11" s="159" t="s">
        <v>309</v>
      </c>
      <c r="B11" s="166">
        <v>170995794.84999999</v>
      </c>
      <c r="C11" s="166">
        <v>-119599.39</v>
      </c>
      <c r="D11" s="163">
        <v>170876195.46000001</v>
      </c>
      <c r="E11" s="166">
        <v>75213162.170000002</v>
      </c>
      <c r="F11" s="166">
        <v>75213162.170000002</v>
      </c>
      <c r="G11" s="163">
        <v>95663033.290000007</v>
      </c>
      <c r="H11" s="13" t="s">
        <v>310</v>
      </c>
    </row>
    <row r="12" spans="1:8">
      <c r="A12" s="159" t="s">
        <v>311</v>
      </c>
      <c r="B12" s="166">
        <v>1531882.89</v>
      </c>
      <c r="C12" s="166">
        <v>0</v>
      </c>
      <c r="D12" s="163">
        <v>1531882.89</v>
      </c>
      <c r="E12" s="166">
        <v>833181.55</v>
      </c>
      <c r="F12" s="166">
        <v>833181.55</v>
      </c>
      <c r="G12" s="163">
        <v>698701.33999999985</v>
      </c>
      <c r="H12" s="13" t="s">
        <v>312</v>
      </c>
    </row>
    <row r="13" spans="1:8">
      <c r="A13" s="159" t="s">
        <v>313</v>
      </c>
      <c r="B13" s="166">
        <v>34886325.549999997</v>
      </c>
      <c r="C13" s="166">
        <v>-48046.62</v>
      </c>
      <c r="D13" s="163">
        <v>34838278.93</v>
      </c>
      <c r="E13" s="166">
        <v>12162166.6</v>
      </c>
      <c r="F13" s="166">
        <v>12162166.6</v>
      </c>
      <c r="G13" s="163">
        <v>22676112.329999998</v>
      </c>
      <c r="H13" s="13" t="s">
        <v>314</v>
      </c>
    </row>
    <row r="14" spans="1:8">
      <c r="A14" s="159" t="s">
        <v>315</v>
      </c>
      <c r="B14" s="166">
        <v>58462561.850000001</v>
      </c>
      <c r="C14" s="166">
        <v>38476.660000000003</v>
      </c>
      <c r="D14" s="163">
        <v>58501038.509999998</v>
      </c>
      <c r="E14" s="166">
        <v>19962524.760000002</v>
      </c>
      <c r="F14" s="166">
        <v>19962524.760000002</v>
      </c>
      <c r="G14" s="163">
        <v>38538513.75</v>
      </c>
      <c r="H14" s="13" t="s">
        <v>316</v>
      </c>
    </row>
    <row r="15" spans="1:8">
      <c r="A15" s="159" t="s">
        <v>317</v>
      </c>
      <c r="B15" s="166">
        <v>27486476.32</v>
      </c>
      <c r="C15" s="166">
        <v>129169.34</v>
      </c>
      <c r="D15" s="163">
        <v>27615645.66</v>
      </c>
      <c r="E15" s="166">
        <v>14438854.25</v>
      </c>
      <c r="F15" s="166">
        <v>14438854.25</v>
      </c>
      <c r="G15" s="163">
        <v>13176791.41</v>
      </c>
      <c r="H15" s="13" t="s">
        <v>318</v>
      </c>
    </row>
    <row r="16" spans="1:8">
      <c r="A16" s="159" t="s">
        <v>319</v>
      </c>
      <c r="B16" s="166">
        <v>1625000</v>
      </c>
      <c r="C16" s="166">
        <v>0</v>
      </c>
      <c r="D16" s="163">
        <v>1625000</v>
      </c>
      <c r="E16" s="166">
        <v>0</v>
      </c>
      <c r="F16" s="166">
        <v>0</v>
      </c>
      <c r="G16" s="163">
        <v>1625000</v>
      </c>
      <c r="H16" s="13" t="s">
        <v>320</v>
      </c>
    </row>
    <row r="17" spans="1:8">
      <c r="A17" s="159" t="s">
        <v>321</v>
      </c>
      <c r="B17" s="163"/>
      <c r="C17" s="163"/>
      <c r="D17" s="163">
        <v>0</v>
      </c>
      <c r="E17" s="163"/>
      <c r="F17" s="163"/>
      <c r="G17" s="163">
        <v>0</v>
      </c>
      <c r="H17" s="13" t="s">
        <v>322</v>
      </c>
    </row>
    <row r="18" spans="1:8">
      <c r="A18" s="158" t="s">
        <v>323</v>
      </c>
      <c r="B18" s="163">
        <v>43089079.5</v>
      </c>
      <c r="C18" s="163">
        <v>8474881.5399999991</v>
      </c>
      <c r="D18" s="163">
        <v>51563961.039999999</v>
      </c>
      <c r="E18" s="163">
        <v>7570103.71</v>
      </c>
      <c r="F18" s="163">
        <v>7570103.71</v>
      </c>
      <c r="G18" s="163">
        <v>43993857.329999998</v>
      </c>
    </row>
    <row r="19" spans="1:8">
      <c r="A19" s="159" t="s">
        <v>324</v>
      </c>
      <c r="B19" s="166">
        <v>8166808</v>
      </c>
      <c r="C19" s="166">
        <v>-1089323.1000000001</v>
      </c>
      <c r="D19" s="163">
        <v>7077484.9000000004</v>
      </c>
      <c r="E19" s="166">
        <v>1359099.79</v>
      </c>
      <c r="F19" s="166">
        <v>1359099.79</v>
      </c>
      <c r="G19" s="163">
        <v>5718385.1100000003</v>
      </c>
      <c r="H19" s="13" t="s">
        <v>325</v>
      </c>
    </row>
    <row r="20" spans="1:8">
      <c r="A20" s="159" t="s">
        <v>326</v>
      </c>
      <c r="B20" s="166">
        <v>1334425</v>
      </c>
      <c r="C20" s="166">
        <v>-125175</v>
      </c>
      <c r="D20" s="163">
        <v>1209250</v>
      </c>
      <c r="E20" s="166">
        <v>324343.73</v>
      </c>
      <c r="F20" s="166">
        <v>324343.73</v>
      </c>
      <c r="G20" s="163">
        <v>884906.27</v>
      </c>
      <c r="H20" s="13" t="s">
        <v>327</v>
      </c>
    </row>
    <row r="21" spans="1:8">
      <c r="A21" s="159" t="s">
        <v>328</v>
      </c>
      <c r="B21" s="166">
        <v>52654</v>
      </c>
      <c r="C21" s="166">
        <v>42000</v>
      </c>
      <c r="D21" s="163">
        <v>94654</v>
      </c>
      <c r="E21" s="166">
        <v>0</v>
      </c>
      <c r="F21" s="166">
        <v>0</v>
      </c>
      <c r="G21" s="163">
        <v>94654</v>
      </c>
      <c r="H21" s="13" t="s">
        <v>329</v>
      </c>
    </row>
    <row r="22" spans="1:8">
      <c r="A22" s="159" t="s">
        <v>330</v>
      </c>
      <c r="B22" s="166">
        <v>18804190.5</v>
      </c>
      <c r="C22" s="166">
        <v>2432227.5</v>
      </c>
      <c r="D22" s="163">
        <v>21236418</v>
      </c>
      <c r="E22" s="166">
        <v>3386533.39</v>
      </c>
      <c r="F22" s="166">
        <v>3386533.39</v>
      </c>
      <c r="G22" s="163">
        <v>17849884.609999999</v>
      </c>
      <c r="H22" s="13" t="s">
        <v>331</v>
      </c>
    </row>
    <row r="23" spans="1:8">
      <c r="A23" s="159" t="s">
        <v>332</v>
      </c>
      <c r="B23" s="166">
        <v>693917</v>
      </c>
      <c r="C23" s="166">
        <v>294895</v>
      </c>
      <c r="D23" s="163">
        <v>988812</v>
      </c>
      <c r="E23" s="166">
        <v>231874.01</v>
      </c>
      <c r="F23" s="166">
        <v>231874.01</v>
      </c>
      <c r="G23" s="163">
        <v>756937.99</v>
      </c>
      <c r="H23" s="13" t="s">
        <v>333</v>
      </c>
    </row>
    <row r="24" spans="1:8">
      <c r="A24" s="159" t="s">
        <v>334</v>
      </c>
      <c r="B24" s="166">
        <v>832300</v>
      </c>
      <c r="C24" s="166">
        <v>5000</v>
      </c>
      <c r="D24" s="163">
        <v>837300</v>
      </c>
      <c r="E24" s="166">
        <v>24308.959999999999</v>
      </c>
      <c r="F24" s="166">
        <v>24308.959999999999</v>
      </c>
      <c r="G24" s="163">
        <v>812991.04</v>
      </c>
      <c r="H24" s="13" t="s">
        <v>335</v>
      </c>
    </row>
    <row r="25" spans="1:8">
      <c r="A25" s="159" t="s">
        <v>336</v>
      </c>
      <c r="B25" s="166">
        <v>6831739</v>
      </c>
      <c r="C25" s="166">
        <v>1878592.54</v>
      </c>
      <c r="D25" s="163">
        <v>8710331.5399999991</v>
      </c>
      <c r="E25" s="166">
        <v>498039.07</v>
      </c>
      <c r="F25" s="166">
        <v>498039.07</v>
      </c>
      <c r="G25" s="163">
        <v>8212292.4699999988</v>
      </c>
      <c r="H25" s="13" t="s">
        <v>337</v>
      </c>
    </row>
    <row r="26" spans="1:8">
      <c r="A26" s="159" t="s">
        <v>338</v>
      </c>
      <c r="B26" s="163"/>
      <c r="C26" s="163"/>
      <c r="D26" s="163">
        <v>0</v>
      </c>
      <c r="E26" s="163"/>
      <c r="F26" s="163"/>
      <c r="G26" s="163">
        <v>0</v>
      </c>
      <c r="H26" s="13" t="s">
        <v>339</v>
      </c>
    </row>
    <row r="27" spans="1:8">
      <c r="A27" s="159" t="s">
        <v>340</v>
      </c>
      <c r="B27" s="166">
        <v>6373046</v>
      </c>
      <c r="C27" s="166">
        <v>5036664.5999999996</v>
      </c>
      <c r="D27" s="163">
        <v>11409710.6</v>
      </c>
      <c r="E27" s="166">
        <v>1745904.76</v>
      </c>
      <c r="F27" s="166">
        <v>1745904.76</v>
      </c>
      <c r="G27" s="163">
        <v>9663805.8399999999</v>
      </c>
      <c r="H27" s="13" t="s">
        <v>341</v>
      </c>
    </row>
    <row r="28" spans="1:8">
      <c r="A28" s="158" t="s">
        <v>342</v>
      </c>
      <c r="B28" s="163">
        <v>115096566.01000001</v>
      </c>
      <c r="C28" s="163">
        <v>42642608.25</v>
      </c>
      <c r="D28" s="163">
        <v>157739174.26000002</v>
      </c>
      <c r="E28" s="163">
        <v>30260436.420000002</v>
      </c>
      <c r="F28" s="163">
        <v>30258580.420000002</v>
      </c>
      <c r="G28" s="163">
        <v>127478737.84</v>
      </c>
    </row>
    <row r="29" spans="1:8">
      <c r="A29" s="159" t="s">
        <v>343</v>
      </c>
      <c r="B29" s="166">
        <v>51196579</v>
      </c>
      <c r="C29" s="166">
        <v>-146300</v>
      </c>
      <c r="D29" s="163">
        <v>51050279</v>
      </c>
      <c r="E29" s="166">
        <v>15477101.68</v>
      </c>
      <c r="F29" s="166">
        <v>15477101.68</v>
      </c>
      <c r="G29" s="163">
        <v>35573177.32</v>
      </c>
      <c r="H29" s="13" t="s">
        <v>344</v>
      </c>
    </row>
    <row r="30" spans="1:8">
      <c r="A30" s="159" t="s">
        <v>345</v>
      </c>
      <c r="B30" s="166">
        <v>6164046.5</v>
      </c>
      <c r="C30" s="166">
        <v>505152.46</v>
      </c>
      <c r="D30" s="163">
        <v>6669198.96</v>
      </c>
      <c r="E30" s="166">
        <v>1799587.13</v>
      </c>
      <c r="F30" s="166">
        <v>1799587.13</v>
      </c>
      <c r="G30" s="163">
        <v>4869611.83</v>
      </c>
      <c r="H30" s="13" t="s">
        <v>346</v>
      </c>
    </row>
    <row r="31" spans="1:8">
      <c r="A31" s="159" t="s">
        <v>347</v>
      </c>
      <c r="B31" s="166">
        <v>16727901.5</v>
      </c>
      <c r="C31" s="166">
        <v>33787941.380000003</v>
      </c>
      <c r="D31" s="163">
        <v>50515842.880000003</v>
      </c>
      <c r="E31" s="166">
        <v>3451043.23</v>
      </c>
      <c r="F31" s="166">
        <v>3451043.23</v>
      </c>
      <c r="G31" s="163">
        <v>47064799.650000006</v>
      </c>
      <c r="H31" s="13" t="s">
        <v>348</v>
      </c>
    </row>
    <row r="32" spans="1:8">
      <c r="A32" s="159" t="s">
        <v>349</v>
      </c>
      <c r="B32" s="166">
        <v>4446019</v>
      </c>
      <c r="C32" s="166">
        <v>0</v>
      </c>
      <c r="D32" s="163">
        <v>4446019</v>
      </c>
      <c r="E32" s="166">
        <v>3447547.68</v>
      </c>
      <c r="F32" s="166">
        <v>3447547.68</v>
      </c>
      <c r="G32" s="163">
        <v>998471.31999999983</v>
      </c>
      <c r="H32" s="13" t="s">
        <v>350</v>
      </c>
    </row>
    <row r="33" spans="1:8">
      <c r="A33" s="159" t="s">
        <v>351</v>
      </c>
      <c r="B33" s="166">
        <v>12784434.5</v>
      </c>
      <c r="C33" s="166">
        <v>7048001</v>
      </c>
      <c r="D33" s="163">
        <v>19832435.5</v>
      </c>
      <c r="E33" s="166">
        <v>1379213.87</v>
      </c>
      <c r="F33" s="166">
        <v>1379213.87</v>
      </c>
      <c r="G33" s="163">
        <v>18453221.629999999</v>
      </c>
      <c r="H33" s="13" t="s">
        <v>352</v>
      </c>
    </row>
    <row r="34" spans="1:8">
      <c r="A34" s="159" t="s">
        <v>353</v>
      </c>
      <c r="B34" s="166">
        <v>7076811</v>
      </c>
      <c r="C34" s="166">
        <v>316136.40000000002</v>
      </c>
      <c r="D34" s="163">
        <v>7392947.4000000004</v>
      </c>
      <c r="E34" s="166">
        <v>558137.55000000005</v>
      </c>
      <c r="F34" s="166">
        <v>558137.55000000005</v>
      </c>
      <c r="G34" s="163">
        <v>6834809.8500000006</v>
      </c>
      <c r="H34" s="13" t="s">
        <v>354</v>
      </c>
    </row>
    <row r="35" spans="1:8">
      <c r="A35" s="159" t="s">
        <v>355</v>
      </c>
      <c r="B35" s="166">
        <v>1728632.5</v>
      </c>
      <c r="C35" s="166">
        <v>-50000</v>
      </c>
      <c r="D35" s="163">
        <v>1678632.5</v>
      </c>
      <c r="E35" s="166">
        <v>31156</v>
      </c>
      <c r="F35" s="166">
        <v>31156</v>
      </c>
      <c r="G35" s="163">
        <v>1647476.5</v>
      </c>
      <c r="H35" s="13" t="s">
        <v>356</v>
      </c>
    </row>
    <row r="36" spans="1:8">
      <c r="A36" s="159" t="s">
        <v>357</v>
      </c>
      <c r="B36" s="166">
        <v>5429711</v>
      </c>
      <c r="C36" s="166">
        <v>1181677</v>
      </c>
      <c r="D36" s="163">
        <v>6611388</v>
      </c>
      <c r="E36" s="166">
        <v>2283021.96</v>
      </c>
      <c r="F36" s="166">
        <v>2281165.96</v>
      </c>
      <c r="G36" s="163">
        <v>4328366.04</v>
      </c>
      <c r="H36" s="13" t="s">
        <v>358</v>
      </c>
    </row>
    <row r="37" spans="1:8">
      <c r="A37" s="159" t="s">
        <v>359</v>
      </c>
      <c r="B37" s="166">
        <v>9542431.0099999998</v>
      </c>
      <c r="C37" s="166">
        <v>0.01</v>
      </c>
      <c r="D37" s="163">
        <v>9542431.0199999996</v>
      </c>
      <c r="E37" s="166">
        <v>1833627.32</v>
      </c>
      <c r="F37" s="166">
        <v>1833627.32</v>
      </c>
      <c r="G37" s="163">
        <v>7708803.6999999993</v>
      </c>
      <c r="H37" s="13" t="s">
        <v>360</v>
      </c>
    </row>
    <row r="38" spans="1:8">
      <c r="A38" s="158" t="s">
        <v>361</v>
      </c>
      <c r="B38" s="163">
        <v>80911723.689999998</v>
      </c>
      <c r="C38" s="163">
        <v>3526739.46</v>
      </c>
      <c r="D38" s="163">
        <v>84438463.150000006</v>
      </c>
      <c r="E38" s="163">
        <v>33633379.260000005</v>
      </c>
      <c r="F38" s="163">
        <v>33620544.460000001</v>
      </c>
      <c r="G38" s="163">
        <v>50805083.890000001</v>
      </c>
    </row>
    <row r="39" spans="1:8">
      <c r="A39" s="159" t="s">
        <v>362</v>
      </c>
      <c r="B39" s="166">
        <v>1035000</v>
      </c>
      <c r="C39" s="166">
        <v>2716739.46</v>
      </c>
      <c r="D39" s="163">
        <v>3751739.46</v>
      </c>
      <c r="E39" s="166">
        <v>840869.76</v>
      </c>
      <c r="F39" s="166">
        <v>840869.76</v>
      </c>
      <c r="G39" s="163">
        <v>2910869.7</v>
      </c>
      <c r="H39" s="13" t="s">
        <v>363</v>
      </c>
    </row>
    <row r="40" spans="1:8">
      <c r="A40" s="159" t="s">
        <v>364</v>
      </c>
      <c r="B40" s="166">
        <v>59020898.689999998</v>
      </c>
      <c r="C40" s="166">
        <v>0</v>
      </c>
      <c r="D40" s="163">
        <v>59020898.689999998</v>
      </c>
      <c r="E40" s="166">
        <v>27474451.18</v>
      </c>
      <c r="F40" s="166">
        <v>27474451.18</v>
      </c>
      <c r="G40" s="163">
        <v>31546447.509999998</v>
      </c>
      <c r="H40" s="13" t="s">
        <v>365</v>
      </c>
    </row>
    <row r="41" spans="1:8">
      <c r="A41" s="159" t="s">
        <v>366</v>
      </c>
      <c r="B41" s="166">
        <v>1671225</v>
      </c>
      <c r="C41" s="166">
        <v>700000</v>
      </c>
      <c r="D41" s="163">
        <v>2371225</v>
      </c>
      <c r="E41" s="166">
        <v>0</v>
      </c>
      <c r="F41" s="166">
        <v>0</v>
      </c>
      <c r="G41" s="163">
        <v>2371225</v>
      </c>
      <c r="H41" s="13" t="s">
        <v>367</v>
      </c>
    </row>
    <row r="42" spans="1:8">
      <c r="A42" s="159" t="s">
        <v>368</v>
      </c>
      <c r="B42" s="166">
        <v>19184600</v>
      </c>
      <c r="C42" s="166">
        <v>110000</v>
      </c>
      <c r="D42" s="163">
        <v>19294600</v>
      </c>
      <c r="E42" s="166">
        <v>5318058.32</v>
      </c>
      <c r="F42" s="166">
        <v>5305223.5199999996</v>
      </c>
      <c r="G42" s="163">
        <v>13976541.68</v>
      </c>
      <c r="H42" s="13" t="s">
        <v>369</v>
      </c>
    </row>
    <row r="43" spans="1:8">
      <c r="A43" s="159" t="s">
        <v>370</v>
      </c>
      <c r="B43" s="163"/>
      <c r="C43" s="163"/>
      <c r="D43" s="163">
        <v>0</v>
      </c>
      <c r="E43" s="163"/>
      <c r="F43" s="163"/>
      <c r="G43" s="163">
        <v>0</v>
      </c>
      <c r="H43" s="13" t="s">
        <v>371</v>
      </c>
    </row>
    <row r="44" spans="1:8">
      <c r="A44" s="159" t="s">
        <v>372</v>
      </c>
      <c r="B44" s="163"/>
      <c r="C44" s="163"/>
      <c r="D44" s="163">
        <v>0</v>
      </c>
      <c r="E44" s="163"/>
      <c r="F44" s="163"/>
      <c r="G44" s="163">
        <v>0</v>
      </c>
      <c r="H44" s="13" t="s">
        <v>373</v>
      </c>
    </row>
    <row r="45" spans="1:8">
      <c r="A45" s="159" t="s">
        <v>374</v>
      </c>
      <c r="B45" s="163"/>
      <c r="C45" s="163"/>
      <c r="D45" s="163">
        <v>0</v>
      </c>
      <c r="E45" s="163"/>
      <c r="F45" s="163"/>
      <c r="G45" s="163">
        <v>0</v>
      </c>
      <c r="H45" s="13" t="s">
        <v>375</v>
      </c>
    </row>
    <row r="46" spans="1:8">
      <c r="A46" s="159" t="s">
        <v>376</v>
      </c>
      <c r="B46" s="163"/>
      <c r="C46" s="163"/>
      <c r="D46" s="163">
        <v>0</v>
      </c>
      <c r="E46" s="163"/>
      <c r="F46" s="163"/>
      <c r="G46" s="163">
        <v>0</v>
      </c>
      <c r="H46" s="13" t="s">
        <v>377</v>
      </c>
    </row>
    <row r="47" spans="1:8">
      <c r="A47" s="159" t="s">
        <v>378</v>
      </c>
      <c r="B47" s="163"/>
      <c r="C47" s="163"/>
      <c r="D47" s="163">
        <v>0</v>
      </c>
      <c r="E47" s="163"/>
      <c r="F47" s="163"/>
      <c r="G47" s="163">
        <v>0</v>
      </c>
      <c r="H47" s="13" t="s">
        <v>379</v>
      </c>
    </row>
    <row r="48" spans="1:8">
      <c r="A48" s="158" t="s">
        <v>380</v>
      </c>
      <c r="B48" s="163">
        <v>27399609.5</v>
      </c>
      <c r="C48" s="163">
        <v>35523755</v>
      </c>
      <c r="D48" s="163">
        <v>62923364.5</v>
      </c>
      <c r="E48" s="163">
        <v>4803940.74</v>
      </c>
      <c r="F48" s="163">
        <v>4803940.74</v>
      </c>
      <c r="G48" s="163">
        <v>58119423.760000005</v>
      </c>
    </row>
    <row r="49" spans="1:8">
      <c r="A49" s="159" t="s">
        <v>381</v>
      </c>
      <c r="B49" s="166">
        <v>4572007</v>
      </c>
      <c r="C49" s="166">
        <v>163455</v>
      </c>
      <c r="D49" s="163">
        <v>4735462</v>
      </c>
      <c r="E49" s="166">
        <v>1893039.47</v>
      </c>
      <c r="F49" s="166">
        <v>1893039.47</v>
      </c>
      <c r="G49" s="163">
        <v>2842422.5300000003</v>
      </c>
      <c r="H49" s="13" t="s">
        <v>382</v>
      </c>
    </row>
    <row r="50" spans="1:8">
      <c r="A50" s="159" t="s">
        <v>383</v>
      </c>
      <c r="B50" s="166">
        <v>379713</v>
      </c>
      <c r="C50" s="166">
        <v>1241000</v>
      </c>
      <c r="D50" s="163">
        <v>1620713</v>
      </c>
      <c r="E50" s="166">
        <v>0</v>
      </c>
      <c r="F50" s="166">
        <v>0</v>
      </c>
      <c r="G50" s="163">
        <v>1620713</v>
      </c>
      <c r="H50" s="13" t="s">
        <v>384</v>
      </c>
    </row>
    <row r="51" spans="1:8">
      <c r="A51" s="159" t="s">
        <v>385</v>
      </c>
      <c r="B51" s="166">
        <v>216400</v>
      </c>
      <c r="C51" s="166">
        <v>0</v>
      </c>
      <c r="D51" s="163">
        <v>216400</v>
      </c>
      <c r="E51" s="166">
        <v>0</v>
      </c>
      <c r="F51" s="166">
        <v>0</v>
      </c>
      <c r="G51" s="163">
        <v>216400</v>
      </c>
      <c r="H51" s="13" t="s">
        <v>386</v>
      </c>
    </row>
    <row r="52" spans="1:8">
      <c r="A52" s="159" t="s">
        <v>387</v>
      </c>
      <c r="B52" s="166">
        <v>16901899.5</v>
      </c>
      <c r="C52" s="166">
        <v>-875000</v>
      </c>
      <c r="D52" s="163">
        <v>16026899.5</v>
      </c>
      <c r="E52" s="166">
        <v>2253430</v>
      </c>
      <c r="F52" s="166">
        <v>2253430</v>
      </c>
      <c r="G52" s="163">
        <v>13773469.5</v>
      </c>
      <c r="H52" s="13" t="s">
        <v>388</v>
      </c>
    </row>
    <row r="53" spans="1:8">
      <c r="A53" s="159" t="s">
        <v>389</v>
      </c>
      <c r="B53" s="163"/>
      <c r="C53" s="163"/>
      <c r="D53" s="163">
        <v>0</v>
      </c>
      <c r="E53" s="163"/>
      <c r="F53" s="163"/>
      <c r="G53" s="163">
        <v>0</v>
      </c>
      <c r="H53" s="13" t="s">
        <v>390</v>
      </c>
    </row>
    <row r="54" spans="1:8">
      <c r="A54" s="159" t="s">
        <v>391</v>
      </c>
      <c r="B54" s="166">
        <v>3720840</v>
      </c>
      <c r="C54" s="166">
        <v>-55700</v>
      </c>
      <c r="D54" s="163">
        <v>3665140</v>
      </c>
      <c r="E54" s="166">
        <v>627471.27</v>
      </c>
      <c r="F54" s="166">
        <v>627471.27</v>
      </c>
      <c r="G54" s="163">
        <v>3037668.73</v>
      </c>
      <c r="H54" s="13" t="s">
        <v>392</v>
      </c>
    </row>
    <row r="55" spans="1:8">
      <c r="A55" s="159" t="s">
        <v>393</v>
      </c>
      <c r="B55" s="163"/>
      <c r="C55" s="163"/>
      <c r="D55" s="163">
        <v>0</v>
      </c>
      <c r="E55" s="163"/>
      <c r="F55" s="163"/>
      <c r="G55" s="163">
        <v>0</v>
      </c>
      <c r="H55" s="13" t="s">
        <v>394</v>
      </c>
    </row>
    <row r="56" spans="1:8">
      <c r="A56" s="159" t="s">
        <v>395</v>
      </c>
      <c r="B56" s="166">
        <v>1000000</v>
      </c>
      <c r="C56" s="166">
        <v>35000000</v>
      </c>
      <c r="D56" s="163">
        <v>36000000</v>
      </c>
      <c r="E56" s="166">
        <v>0</v>
      </c>
      <c r="F56" s="166">
        <v>0</v>
      </c>
      <c r="G56" s="163">
        <v>36000000</v>
      </c>
      <c r="H56" s="13" t="s">
        <v>396</v>
      </c>
    </row>
    <row r="57" spans="1:8">
      <c r="A57" s="159" t="s">
        <v>397</v>
      </c>
      <c r="B57" s="166">
        <v>608750</v>
      </c>
      <c r="C57" s="166">
        <v>50000</v>
      </c>
      <c r="D57" s="163">
        <v>658750</v>
      </c>
      <c r="E57" s="166">
        <v>30000</v>
      </c>
      <c r="F57" s="166">
        <v>30000</v>
      </c>
      <c r="G57" s="163">
        <v>628750</v>
      </c>
      <c r="H57" s="13" t="s">
        <v>398</v>
      </c>
    </row>
    <row r="58" spans="1:8">
      <c r="A58" s="158" t="s">
        <v>399</v>
      </c>
      <c r="B58" s="163">
        <v>1200000</v>
      </c>
      <c r="C58" s="163">
        <v>33982191.119999997</v>
      </c>
      <c r="D58" s="163">
        <v>35182191.119999997</v>
      </c>
      <c r="E58" s="163">
        <v>1139095.92</v>
      </c>
      <c r="F58" s="163">
        <v>1139095.92</v>
      </c>
      <c r="G58" s="163">
        <v>34043095.199999996</v>
      </c>
    </row>
    <row r="59" spans="1:8">
      <c r="A59" s="159" t="s">
        <v>400</v>
      </c>
      <c r="B59" s="166">
        <v>1000000</v>
      </c>
      <c r="C59" s="166">
        <v>33982191.119999997</v>
      </c>
      <c r="D59" s="163">
        <v>34982191.119999997</v>
      </c>
      <c r="E59" s="166">
        <v>1139095.92</v>
      </c>
      <c r="F59" s="166">
        <v>1139095.92</v>
      </c>
      <c r="G59" s="163">
        <v>33843095.199999996</v>
      </c>
      <c r="H59" s="13" t="s">
        <v>401</v>
      </c>
    </row>
    <row r="60" spans="1:8">
      <c r="A60" s="159" t="s">
        <v>402</v>
      </c>
      <c r="B60" s="163"/>
      <c r="C60" s="163"/>
      <c r="D60" s="163">
        <v>0</v>
      </c>
      <c r="E60" s="163"/>
      <c r="F60" s="163"/>
      <c r="G60" s="163">
        <v>0</v>
      </c>
      <c r="H60" s="13" t="s">
        <v>403</v>
      </c>
    </row>
    <row r="61" spans="1:8">
      <c r="A61" s="159" t="s">
        <v>404</v>
      </c>
      <c r="B61" s="166">
        <v>200000</v>
      </c>
      <c r="C61" s="166">
        <v>0</v>
      </c>
      <c r="D61" s="163">
        <v>200000</v>
      </c>
      <c r="E61" s="166">
        <v>0</v>
      </c>
      <c r="F61" s="166">
        <v>0</v>
      </c>
      <c r="G61" s="163">
        <v>200000</v>
      </c>
      <c r="H61" s="13" t="s">
        <v>405</v>
      </c>
    </row>
    <row r="62" spans="1:8">
      <c r="A62" s="158" t="s">
        <v>406</v>
      </c>
      <c r="B62" s="163">
        <v>8380945.4400000004</v>
      </c>
      <c r="C62" s="163">
        <v>22517724.640000001</v>
      </c>
      <c r="D62" s="163">
        <v>30898670.080000002</v>
      </c>
      <c r="E62" s="163">
        <v>0</v>
      </c>
      <c r="F62" s="163">
        <v>0</v>
      </c>
      <c r="G62" s="163">
        <v>30898670.080000002</v>
      </c>
    </row>
    <row r="63" spans="1:8">
      <c r="A63" s="159" t="s">
        <v>407</v>
      </c>
      <c r="B63" s="163"/>
      <c r="C63" s="163"/>
      <c r="D63" s="163">
        <v>0</v>
      </c>
      <c r="E63" s="163"/>
      <c r="F63" s="163"/>
      <c r="G63" s="163">
        <v>0</v>
      </c>
      <c r="H63" s="13" t="s">
        <v>408</v>
      </c>
    </row>
    <row r="64" spans="1:8">
      <c r="A64" s="159" t="s">
        <v>409</v>
      </c>
      <c r="B64" s="163"/>
      <c r="C64" s="163"/>
      <c r="D64" s="163">
        <v>0</v>
      </c>
      <c r="E64" s="163"/>
      <c r="F64" s="163"/>
      <c r="G64" s="163">
        <v>0</v>
      </c>
      <c r="H64" s="13" t="s">
        <v>410</v>
      </c>
    </row>
    <row r="65" spans="1:8">
      <c r="A65" s="159" t="s">
        <v>411</v>
      </c>
      <c r="B65" s="163"/>
      <c r="C65" s="163"/>
      <c r="D65" s="163">
        <v>0</v>
      </c>
      <c r="E65" s="163"/>
      <c r="F65" s="163"/>
      <c r="G65" s="163">
        <v>0</v>
      </c>
      <c r="H65" s="13" t="s">
        <v>412</v>
      </c>
    </row>
    <row r="66" spans="1:8">
      <c r="A66" s="159" t="s">
        <v>413</v>
      </c>
      <c r="B66" s="163"/>
      <c r="C66" s="163"/>
      <c r="D66" s="163">
        <v>0</v>
      </c>
      <c r="E66" s="163"/>
      <c r="F66" s="163"/>
      <c r="G66" s="163">
        <v>0</v>
      </c>
      <c r="H66" s="13" t="s">
        <v>414</v>
      </c>
    </row>
    <row r="67" spans="1:8">
      <c r="A67" s="159" t="s">
        <v>415</v>
      </c>
      <c r="B67" s="163"/>
      <c r="C67" s="163"/>
      <c r="D67" s="163">
        <v>0</v>
      </c>
      <c r="E67" s="163"/>
      <c r="F67" s="163"/>
      <c r="G67" s="163">
        <v>0</v>
      </c>
      <c r="H67" s="13" t="s">
        <v>416</v>
      </c>
    </row>
    <row r="68" spans="1:8">
      <c r="A68" s="159" t="s">
        <v>417</v>
      </c>
      <c r="B68" s="163"/>
      <c r="C68" s="163"/>
      <c r="D68" s="163">
        <v>0</v>
      </c>
      <c r="E68" s="163"/>
      <c r="F68" s="163"/>
      <c r="G68" s="163">
        <v>0</v>
      </c>
      <c r="H68" s="13"/>
    </row>
    <row r="69" spans="1:8">
      <c r="A69" s="159" t="s">
        <v>418</v>
      </c>
      <c r="B69" s="163"/>
      <c r="C69" s="163"/>
      <c r="D69" s="163">
        <v>0</v>
      </c>
      <c r="E69" s="163"/>
      <c r="F69" s="163"/>
      <c r="G69" s="163">
        <v>0</v>
      </c>
      <c r="H69" s="13" t="s">
        <v>419</v>
      </c>
    </row>
    <row r="70" spans="1:8">
      <c r="A70" s="159" t="s">
        <v>420</v>
      </c>
      <c r="B70" s="166">
        <v>8380945.4400000004</v>
      </c>
      <c r="C70" s="166">
        <v>22517724.640000001</v>
      </c>
      <c r="D70" s="163">
        <v>30898670.080000002</v>
      </c>
      <c r="E70" s="166">
        <v>0</v>
      </c>
      <c r="F70" s="166">
        <v>0</v>
      </c>
      <c r="G70" s="163">
        <v>30898670.080000002</v>
      </c>
      <c r="H70" s="13" t="s">
        <v>421</v>
      </c>
    </row>
    <row r="71" spans="1:8">
      <c r="A71" s="158" t="s">
        <v>422</v>
      </c>
      <c r="B71" s="163">
        <v>0</v>
      </c>
      <c r="C71" s="163">
        <v>0</v>
      </c>
      <c r="D71" s="163">
        <v>0</v>
      </c>
      <c r="E71" s="163">
        <v>0</v>
      </c>
      <c r="F71" s="163">
        <v>0</v>
      </c>
      <c r="G71" s="163">
        <v>0</v>
      </c>
    </row>
    <row r="72" spans="1:8">
      <c r="A72" s="159" t="s">
        <v>423</v>
      </c>
      <c r="B72" s="163"/>
      <c r="C72" s="163"/>
      <c r="D72" s="163">
        <v>0</v>
      </c>
      <c r="E72" s="163"/>
      <c r="F72" s="163"/>
      <c r="G72" s="163">
        <v>0</v>
      </c>
      <c r="H72" s="13" t="s">
        <v>424</v>
      </c>
    </row>
    <row r="73" spans="1:8">
      <c r="A73" s="159" t="s">
        <v>425</v>
      </c>
      <c r="B73" s="163"/>
      <c r="C73" s="163"/>
      <c r="D73" s="163">
        <v>0</v>
      </c>
      <c r="E73" s="163"/>
      <c r="F73" s="163"/>
      <c r="G73" s="163">
        <v>0</v>
      </c>
      <c r="H73" s="13" t="s">
        <v>426</v>
      </c>
    </row>
    <row r="74" spans="1:8">
      <c r="A74" s="159" t="s">
        <v>427</v>
      </c>
      <c r="B74" s="163"/>
      <c r="C74" s="163"/>
      <c r="D74" s="163">
        <v>0</v>
      </c>
      <c r="E74" s="163"/>
      <c r="F74" s="163"/>
      <c r="G74" s="163">
        <v>0</v>
      </c>
      <c r="H74" s="13" t="s">
        <v>428</v>
      </c>
    </row>
    <row r="75" spans="1:8">
      <c r="A75" s="158" t="s">
        <v>429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8">
      <c r="A76" s="159" t="s">
        <v>430</v>
      </c>
      <c r="B76" s="163"/>
      <c r="C76" s="163"/>
      <c r="D76" s="163">
        <v>0</v>
      </c>
      <c r="E76" s="163"/>
      <c r="F76" s="163"/>
      <c r="G76" s="163">
        <v>0</v>
      </c>
      <c r="H76" s="13" t="s">
        <v>431</v>
      </c>
    </row>
    <row r="77" spans="1:8">
      <c r="A77" s="159" t="s">
        <v>432</v>
      </c>
      <c r="B77" s="163"/>
      <c r="C77" s="163"/>
      <c r="D77" s="163">
        <v>0</v>
      </c>
      <c r="E77" s="163"/>
      <c r="F77" s="163"/>
      <c r="G77" s="163">
        <v>0</v>
      </c>
      <c r="H77" s="13" t="s">
        <v>433</v>
      </c>
    </row>
    <row r="78" spans="1:8">
      <c r="A78" s="159" t="s">
        <v>434</v>
      </c>
      <c r="B78" s="163"/>
      <c r="C78" s="163"/>
      <c r="D78" s="163">
        <v>0</v>
      </c>
      <c r="E78" s="163"/>
      <c r="F78" s="163"/>
      <c r="G78" s="163">
        <v>0</v>
      </c>
      <c r="H78" s="13" t="s">
        <v>435</v>
      </c>
    </row>
    <row r="79" spans="1:8">
      <c r="A79" s="159" t="s">
        <v>436</v>
      </c>
      <c r="B79" s="163"/>
      <c r="C79" s="163"/>
      <c r="D79" s="163">
        <v>0</v>
      </c>
      <c r="E79" s="163"/>
      <c r="F79" s="163"/>
      <c r="G79" s="163">
        <v>0</v>
      </c>
      <c r="H79" s="13" t="s">
        <v>437</v>
      </c>
    </row>
    <row r="80" spans="1:8">
      <c r="A80" s="159" t="s">
        <v>438</v>
      </c>
      <c r="B80" s="163"/>
      <c r="C80" s="163"/>
      <c r="D80" s="163">
        <v>0</v>
      </c>
      <c r="E80" s="163"/>
      <c r="F80" s="163"/>
      <c r="G80" s="163">
        <v>0</v>
      </c>
      <c r="H80" s="13" t="s">
        <v>439</v>
      </c>
    </row>
    <row r="81" spans="1:8">
      <c r="A81" s="159" t="s">
        <v>440</v>
      </c>
      <c r="B81" s="163"/>
      <c r="C81" s="163"/>
      <c r="D81" s="163">
        <v>0</v>
      </c>
      <c r="E81" s="163"/>
      <c r="F81" s="163"/>
      <c r="G81" s="163">
        <v>0</v>
      </c>
      <c r="H81" s="13" t="s">
        <v>441</v>
      </c>
    </row>
    <row r="82" spans="1:8">
      <c r="A82" s="159" t="s">
        <v>442</v>
      </c>
      <c r="B82" s="163"/>
      <c r="C82" s="163"/>
      <c r="D82" s="163">
        <v>0</v>
      </c>
      <c r="E82" s="163"/>
      <c r="F82" s="163"/>
      <c r="G82" s="163">
        <v>0</v>
      </c>
      <c r="H82" s="13" t="s">
        <v>443</v>
      </c>
    </row>
    <row r="83" spans="1:8">
      <c r="A83" s="160"/>
      <c r="B83" s="164"/>
      <c r="C83" s="164"/>
      <c r="D83" s="164"/>
      <c r="E83" s="164"/>
      <c r="F83" s="164"/>
      <c r="G83" s="164"/>
    </row>
    <row r="84" spans="1:8">
      <c r="A84" s="161" t="s">
        <v>444</v>
      </c>
      <c r="B84" s="162">
        <v>263458108.23000002</v>
      </c>
      <c r="C84" s="162">
        <v>60729448.040000007</v>
      </c>
      <c r="D84" s="162">
        <v>324187556.26999998</v>
      </c>
      <c r="E84" s="162">
        <v>85123698.709999993</v>
      </c>
      <c r="F84" s="162">
        <v>85123698.709999993</v>
      </c>
      <c r="G84" s="162">
        <v>239063857.56000003</v>
      </c>
    </row>
    <row r="85" spans="1:8">
      <c r="A85" s="158" t="s">
        <v>308</v>
      </c>
      <c r="B85" s="163">
        <v>85278119.969999999</v>
      </c>
      <c r="C85" s="163">
        <v>0</v>
      </c>
      <c r="D85" s="163">
        <v>85278119.969999999</v>
      </c>
      <c r="E85" s="163">
        <v>22841133.589999996</v>
      </c>
      <c r="F85" s="163">
        <v>22841133.589999996</v>
      </c>
      <c r="G85" s="163">
        <v>62436986.380000018</v>
      </c>
    </row>
    <row r="86" spans="1:8">
      <c r="A86" s="159" t="s">
        <v>309</v>
      </c>
      <c r="B86" s="166">
        <v>51125017.060000002</v>
      </c>
      <c r="C86" s="166">
        <v>0</v>
      </c>
      <c r="D86" s="163">
        <v>51125017.060000002</v>
      </c>
      <c r="E86" s="166">
        <v>15009149.52</v>
      </c>
      <c r="F86" s="166">
        <v>15009149.52</v>
      </c>
      <c r="G86" s="163">
        <v>36115867.540000007</v>
      </c>
      <c r="H86" s="13" t="s">
        <v>445</v>
      </c>
    </row>
    <row r="87" spans="1:8">
      <c r="A87" s="159" t="s">
        <v>311</v>
      </c>
      <c r="B87" s="163"/>
      <c r="C87" s="163"/>
      <c r="D87" s="163">
        <v>0</v>
      </c>
      <c r="E87" s="163"/>
      <c r="F87" s="163"/>
      <c r="G87" s="163">
        <v>0</v>
      </c>
      <c r="H87" s="13" t="s">
        <v>446</v>
      </c>
    </row>
    <row r="88" spans="1:8">
      <c r="A88" s="159" t="s">
        <v>313</v>
      </c>
      <c r="B88" s="166">
        <v>10756759.01</v>
      </c>
      <c r="C88" s="166">
        <v>0</v>
      </c>
      <c r="D88" s="163">
        <v>10756759.01</v>
      </c>
      <c r="E88" s="166">
        <v>1925335.06</v>
      </c>
      <c r="F88" s="166">
        <v>1925335.06</v>
      </c>
      <c r="G88" s="163">
        <v>8831423.9499999993</v>
      </c>
      <c r="H88" s="13" t="s">
        <v>447</v>
      </c>
    </row>
    <row r="89" spans="1:8">
      <c r="A89" s="159" t="s">
        <v>315</v>
      </c>
      <c r="B89" s="166">
        <v>17312257.210000001</v>
      </c>
      <c r="C89" s="166">
        <v>0</v>
      </c>
      <c r="D89" s="163">
        <v>17312257.210000001</v>
      </c>
      <c r="E89" s="166">
        <v>4221239.34</v>
      </c>
      <c r="F89" s="166">
        <v>4221239.34</v>
      </c>
      <c r="G89" s="163">
        <v>13091017.870000001</v>
      </c>
      <c r="H89" s="13" t="s">
        <v>448</v>
      </c>
    </row>
    <row r="90" spans="1:8">
      <c r="A90" s="159" t="s">
        <v>317</v>
      </c>
      <c r="B90" s="166">
        <v>6084086.6900000004</v>
      </c>
      <c r="C90" s="166">
        <v>0</v>
      </c>
      <c r="D90" s="163">
        <v>6084086.6900000004</v>
      </c>
      <c r="E90" s="166">
        <v>1685409.67</v>
      </c>
      <c r="F90" s="166">
        <v>1685409.67</v>
      </c>
      <c r="G90" s="163">
        <v>4398677.0200000005</v>
      </c>
      <c r="H90" s="13" t="s">
        <v>449</v>
      </c>
    </row>
    <row r="91" spans="1:8">
      <c r="A91" s="159" t="s">
        <v>319</v>
      </c>
      <c r="B91" s="163"/>
      <c r="C91" s="163"/>
      <c r="D91" s="163">
        <v>0</v>
      </c>
      <c r="E91" s="163"/>
      <c r="F91" s="163"/>
      <c r="G91" s="163">
        <v>0</v>
      </c>
      <c r="H91" s="13" t="s">
        <v>450</v>
      </c>
    </row>
    <row r="92" spans="1:8">
      <c r="A92" s="159" t="s">
        <v>321</v>
      </c>
      <c r="B92" s="163"/>
      <c r="C92" s="163"/>
      <c r="D92" s="163">
        <v>0</v>
      </c>
      <c r="E92" s="163"/>
      <c r="F92" s="163"/>
      <c r="G92" s="163">
        <v>0</v>
      </c>
      <c r="H92" s="13" t="s">
        <v>451</v>
      </c>
    </row>
    <row r="93" spans="1:8">
      <c r="A93" s="158" t="s">
        <v>323</v>
      </c>
      <c r="B93" s="163">
        <v>33981983.850000001</v>
      </c>
      <c r="C93" s="163">
        <v>15110691.640000001</v>
      </c>
      <c r="D93" s="163">
        <v>49092675.490000002</v>
      </c>
      <c r="E93" s="163">
        <v>8207361.4000000004</v>
      </c>
      <c r="F93" s="163">
        <v>8207361.4000000004</v>
      </c>
      <c r="G93" s="163">
        <v>40885314.090000004</v>
      </c>
    </row>
    <row r="94" spans="1:8">
      <c r="A94" s="159" t="s">
        <v>324</v>
      </c>
      <c r="B94" s="166">
        <v>308561</v>
      </c>
      <c r="C94" s="166">
        <v>78000</v>
      </c>
      <c r="D94" s="163">
        <v>386561</v>
      </c>
      <c r="E94" s="166">
        <v>160679.59</v>
      </c>
      <c r="F94" s="166">
        <v>160679.59</v>
      </c>
      <c r="G94" s="163">
        <v>225881.41</v>
      </c>
      <c r="H94" s="13" t="s">
        <v>452</v>
      </c>
    </row>
    <row r="95" spans="1:8">
      <c r="A95" s="159" t="s">
        <v>326</v>
      </c>
      <c r="B95" s="166">
        <v>910000</v>
      </c>
      <c r="C95" s="166">
        <v>0</v>
      </c>
      <c r="D95" s="163">
        <v>910000</v>
      </c>
      <c r="E95" s="166">
        <v>196823.78</v>
      </c>
      <c r="F95" s="166">
        <v>196823.78</v>
      </c>
      <c r="G95" s="163">
        <v>713176.22</v>
      </c>
      <c r="H95" s="13" t="s">
        <v>453</v>
      </c>
    </row>
    <row r="96" spans="1:8">
      <c r="A96" s="159" t="s">
        <v>328</v>
      </c>
      <c r="B96" s="163"/>
      <c r="C96" s="163"/>
      <c r="D96" s="163">
        <v>0</v>
      </c>
      <c r="E96" s="163"/>
      <c r="F96" s="163"/>
      <c r="G96" s="163">
        <v>0</v>
      </c>
      <c r="H96" s="13" t="s">
        <v>454</v>
      </c>
    </row>
    <row r="97" spans="1:8">
      <c r="A97" s="159" t="s">
        <v>330</v>
      </c>
      <c r="B97" s="166">
        <v>892380</v>
      </c>
      <c r="C97" s="166">
        <v>14294691.640000001</v>
      </c>
      <c r="D97" s="163">
        <v>15187071.640000001</v>
      </c>
      <c r="E97" s="166">
        <v>170166.03</v>
      </c>
      <c r="F97" s="166">
        <v>170166.03</v>
      </c>
      <c r="G97" s="163">
        <v>15016905.610000001</v>
      </c>
      <c r="H97" s="13" t="s">
        <v>455</v>
      </c>
    </row>
    <row r="98" spans="1:8">
      <c r="A98" s="152" t="s">
        <v>332</v>
      </c>
      <c r="B98" s="166">
        <v>86771</v>
      </c>
      <c r="C98" s="166">
        <v>0</v>
      </c>
      <c r="D98" s="163">
        <v>86771</v>
      </c>
      <c r="E98" s="166">
        <v>1323.25</v>
      </c>
      <c r="F98" s="166">
        <v>1323.25</v>
      </c>
      <c r="G98" s="163">
        <v>85447.75</v>
      </c>
      <c r="H98" s="13" t="s">
        <v>456</v>
      </c>
    </row>
    <row r="99" spans="1:8">
      <c r="A99" s="159" t="s">
        <v>334</v>
      </c>
      <c r="B99" s="166">
        <v>28025322.850000001</v>
      </c>
      <c r="C99" s="166">
        <v>0</v>
      </c>
      <c r="D99" s="163">
        <v>28025322.850000001</v>
      </c>
      <c r="E99" s="166">
        <v>7553362.4000000004</v>
      </c>
      <c r="F99" s="166">
        <v>7553362.4000000004</v>
      </c>
      <c r="G99" s="163">
        <v>20471960.450000003</v>
      </c>
      <c r="H99" s="13" t="s">
        <v>457</v>
      </c>
    </row>
    <row r="100" spans="1:8">
      <c r="A100" s="159" t="s">
        <v>336</v>
      </c>
      <c r="B100" s="166">
        <v>2567600</v>
      </c>
      <c r="C100" s="166">
        <v>0</v>
      </c>
      <c r="D100" s="163">
        <v>2567600</v>
      </c>
      <c r="E100" s="166">
        <v>0</v>
      </c>
      <c r="F100" s="166">
        <v>0</v>
      </c>
      <c r="G100" s="163">
        <v>2567600</v>
      </c>
      <c r="H100" s="13" t="s">
        <v>458</v>
      </c>
    </row>
    <row r="101" spans="1:8">
      <c r="A101" s="159" t="s">
        <v>338</v>
      </c>
      <c r="B101" s="166">
        <v>1000000</v>
      </c>
      <c r="C101" s="166">
        <v>0</v>
      </c>
      <c r="D101" s="163">
        <v>1000000</v>
      </c>
      <c r="E101" s="166">
        <v>0</v>
      </c>
      <c r="F101" s="166">
        <v>0</v>
      </c>
      <c r="G101" s="163">
        <v>1000000</v>
      </c>
      <c r="H101" s="13" t="s">
        <v>459</v>
      </c>
    </row>
    <row r="102" spans="1:8">
      <c r="A102" s="159" t="s">
        <v>340</v>
      </c>
      <c r="B102" s="166">
        <v>191349</v>
      </c>
      <c r="C102" s="166">
        <v>738000</v>
      </c>
      <c r="D102" s="163">
        <v>929349</v>
      </c>
      <c r="E102" s="166">
        <v>125006.35</v>
      </c>
      <c r="F102" s="166">
        <v>125006.35</v>
      </c>
      <c r="G102" s="163">
        <v>804342.65</v>
      </c>
      <c r="H102" s="13" t="s">
        <v>460</v>
      </c>
    </row>
    <row r="103" spans="1:8">
      <c r="A103" s="158" t="s">
        <v>342</v>
      </c>
      <c r="B103" s="163">
        <v>28284698.490000002</v>
      </c>
      <c r="C103" s="163">
        <v>16285306.51</v>
      </c>
      <c r="D103" s="163">
        <v>44570005</v>
      </c>
      <c r="E103" s="163">
        <v>12731366.91</v>
      </c>
      <c r="F103" s="163">
        <v>12731366.91</v>
      </c>
      <c r="G103" s="163">
        <v>31838638.090000004</v>
      </c>
    </row>
    <row r="104" spans="1:8">
      <c r="A104" s="159" t="s">
        <v>343</v>
      </c>
      <c r="B104" s="166">
        <v>7759605</v>
      </c>
      <c r="C104" s="166">
        <v>1970604</v>
      </c>
      <c r="D104" s="163">
        <v>9730209</v>
      </c>
      <c r="E104" s="166">
        <v>4175218.81</v>
      </c>
      <c r="F104" s="166">
        <v>4175218.81</v>
      </c>
      <c r="G104" s="163">
        <v>5554990.1899999995</v>
      </c>
      <c r="H104" s="13" t="s">
        <v>461</v>
      </c>
    </row>
    <row r="105" spans="1:8">
      <c r="A105" s="159" t="s">
        <v>345</v>
      </c>
      <c r="B105" s="166">
        <v>10241541</v>
      </c>
      <c r="C105" s="166">
        <v>2548304</v>
      </c>
      <c r="D105" s="163">
        <v>12789845</v>
      </c>
      <c r="E105" s="166">
        <v>5070043.95</v>
      </c>
      <c r="F105" s="166">
        <v>5070043.95</v>
      </c>
      <c r="G105" s="163">
        <v>7719801.0499999998</v>
      </c>
      <c r="H105" s="13" t="s">
        <v>462</v>
      </c>
    </row>
    <row r="106" spans="1:8">
      <c r="A106" s="159" t="s">
        <v>347</v>
      </c>
      <c r="B106" s="166">
        <v>5920452</v>
      </c>
      <c r="C106" s="166">
        <v>7216398.5099999998</v>
      </c>
      <c r="D106" s="163">
        <v>13136850.51</v>
      </c>
      <c r="E106" s="166">
        <v>2051702.86</v>
      </c>
      <c r="F106" s="166">
        <v>2051702.86</v>
      </c>
      <c r="G106" s="163">
        <v>11085147.65</v>
      </c>
      <c r="H106" s="13" t="s">
        <v>463</v>
      </c>
    </row>
    <row r="107" spans="1:8">
      <c r="A107" s="159" t="s">
        <v>349</v>
      </c>
      <c r="B107" s="166">
        <v>100000</v>
      </c>
      <c r="C107" s="166">
        <v>0</v>
      </c>
      <c r="D107" s="163">
        <v>100000</v>
      </c>
      <c r="E107" s="166">
        <v>50275</v>
      </c>
      <c r="F107" s="166">
        <v>50275</v>
      </c>
      <c r="G107" s="163">
        <v>49725</v>
      </c>
      <c r="H107" s="13" t="s">
        <v>464</v>
      </c>
    </row>
    <row r="108" spans="1:8">
      <c r="A108" s="159" t="s">
        <v>351</v>
      </c>
      <c r="B108" s="166">
        <v>1410250</v>
      </c>
      <c r="C108" s="166">
        <v>3800000</v>
      </c>
      <c r="D108" s="163">
        <v>5210250</v>
      </c>
      <c r="E108" s="166">
        <v>517897.08</v>
      </c>
      <c r="F108" s="166">
        <v>517897.08</v>
      </c>
      <c r="G108" s="163">
        <v>4692352.92</v>
      </c>
      <c r="H108" s="13" t="s">
        <v>465</v>
      </c>
    </row>
    <row r="109" spans="1:8">
      <c r="A109" s="159" t="s">
        <v>353</v>
      </c>
      <c r="B109" s="166">
        <v>20000</v>
      </c>
      <c r="C109" s="166">
        <v>0</v>
      </c>
      <c r="D109" s="163">
        <v>20000</v>
      </c>
      <c r="E109" s="166">
        <v>0</v>
      </c>
      <c r="F109" s="166">
        <v>0</v>
      </c>
      <c r="G109" s="163">
        <v>20000</v>
      </c>
      <c r="H109" s="13" t="s">
        <v>466</v>
      </c>
    </row>
    <row r="110" spans="1:8">
      <c r="A110" s="159" t="s">
        <v>355</v>
      </c>
      <c r="B110" s="166">
        <v>112480</v>
      </c>
      <c r="C110" s="166">
        <v>0</v>
      </c>
      <c r="D110" s="163">
        <v>112480</v>
      </c>
      <c r="E110" s="166">
        <v>1364</v>
      </c>
      <c r="F110" s="166">
        <v>1364</v>
      </c>
      <c r="G110" s="163">
        <v>111116</v>
      </c>
      <c r="H110" s="13" t="s">
        <v>467</v>
      </c>
    </row>
    <row r="111" spans="1:8">
      <c r="A111" s="159" t="s">
        <v>357</v>
      </c>
      <c r="B111" s="166">
        <v>157494</v>
      </c>
      <c r="C111" s="166">
        <v>750000</v>
      </c>
      <c r="D111" s="163">
        <v>907494</v>
      </c>
      <c r="E111" s="166">
        <v>0</v>
      </c>
      <c r="F111" s="166">
        <v>0</v>
      </c>
      <c r="G111" s="163">
        <v>907494</v>
      </c>
      <c r="H111" s="13" t="s">
        <v>468</v>
      </c>
    </row>
    <row r="112" spans="1:8">
      <c r="A112" s="159" t="s">
        <v>359</v>
      </c>
      <c r="B112" s="166">
        <v>2562876.4900000002</v>
      </c>
      <c r="C112" s="166">
        <v>0</v>
      </c>
      <c r="D112" s="163">
        <v>2562876.4900000002</v>
      </c>
      <c r="E112" s="166">
        <v>864865.21</v>
      </c>
      <c r="F112" s="166">
        <v>864865.21</v>
      </c>
      <c r="G112" s="163">
        <v>1698011.2800000003</v>
      </c>
      <c r="H112" s="13" t="s">
        <v>469</v>
      </c>
    </row>
    <row r="113" spans="1:8">
      <c r="A113" s="158" t="s">
        <v>361</v>
      </c>
      <c r="B113" s="163">
        <v>7600000</v>
      </c>
      <c r="C113" s="163">
        <v>793100.01</v>
      </c>
      <c r="D113" s="163">
        <v>8393100.0099999998</v>
      </c>
      <c r="E113" s="163">
        <v>574200</v>
      </c>
      <c r="F113" s="163">
        <v>574200</v>
      </c>
      <c r="G113" s="163">
        <v>7818900.0099999998</v>
      </c>
    </row>
    <row r="114" spans="1:8">
      <c r="A114" s="159" t="s">
        <v>362</v>
      </c>
      <c r="B114" s="163"/>
      <c r="C114" s="163"/>
      <c r="D114" s="163">
        <v>0</v>
      </c>
      <c r="E114" s="163"/>
      <c r="F114" s="163"/>
      <c r="G114" s="163">
        <v>0</v>
      </c>
      <c r="H114" s="13" t="s">
        <v>470</v>
      </c>
    </row>
    <row r="115" spans="1:8">
      <c r="A115" s="159" t="s">
        <v>364</v>
      </c>
      <c r="B115" s="163"/>
      <c r="C115" s="163"/>
      <c r="D115" s="163">
        <v>0</v>
      </c>
      <c r="E115" s="163"/>
      <c r="F115" s="163"/>
      <c r="G115" s="163">
        <v>0</v>
      </c>
      <c r="H115" s="13" t="s">
        <v>471</v>
      </c>
    </row>
    <row r="116" spans="1:8">
      <c r="A116" s="159" t="s">
        <v>366</v>
      </c>
      <c r="B116" s="163"/>
      <c r="C116" s="163"/>
      <c r="D116" s="163">
        <v>0</v>
      </c>
      <c r="E116" s="163"/>
      <c r="F116" s="163"/>
      <c r="G116" s="163">
        <v>0</v>
      </c>
      <c r="H116" s="13" t="s">
        <v>472</v>
      </c>
    </row>
    <row r="117" spans="1:8">
      <c r="A117" s="159" t="s">
        <v>368</v>
      </c>
      <c r="B117" s="166">
        <v>7600000</v>
      </c>
      <c r="C117" s="166">
        <v>793100.01</v>
      </c>
      <c r="D117" s="163">
        <v>8393100.0099999998</v>
      </c>
      <c r="E117" s="166">
        <v>574200</v>
      </c>
      <c r="F117" s="166">
        <v>574200</v>
      </c>
      <c r="G117" s="163">
        <v>7818900.0099999998</v>
      </c>
      <c r="H117" s="13" t="s">
        <v>473</v>
      </c>
    </row>
    <row r="118" spans="1:8">
      <c r="A118" s="159" t="s">
        <v>370</v>
      </c>
      <c r="B118" s="163"/>
      <c r="C118" s="163"/>
      <c r="D118" s="163">
        <v>0</v>
      </c>
      <c r="E118" s="163"/>
      <c r="F118" s="163"/>
      <c r="G118" s="163">
        <v>0</v>
      </c>
      <c r="H118" s="13" t="s">
        <v>474</v>
      </c>
    </row>
    <row r="119" spans="1:8">
      <c r="A119" s="159" t="s">
        <v>372</v>
      </c>
      <c r="B119" s="163"/>
      <c r="C119" s="163"/>
      <c r="D119" s="163">
        <v>0</v>
      </c>
      <c r="E119" s="163"/>
      <c r="F119" s="163"/>
      <c r="G119" s="163">
        <v>0</v>
      </c>
      <c r="H119" s="13" t="s">
        <v>475</v>
      </c>
    </row>
    <row r="120" spans="1:8">
      <c r="A120" s="159" t="s">
        <v>374</v>
      </c>
      <c r="B120" s="163"/>
      <c r="C120" s="163"/>
      <c r="D120" s="163">
        <v>0</v>
      </c>
      <c r="E120" s="163"/>
      <c r="F120" s="163"/>
      <c r="G120" s="163">
        <v>0</v>
      </c>
      <c r="H120" s="14" t="s">
        <v>476</v>
      </c>
    </row>
    <row r="121" spans="1:8">
      <c r="A121" s="159" t="s">
        <v>376</v>
      </c>
      <c r="B121" s="163"/>
      <c r="C121" s="163"/>
      <c r="D121" s="163">
        <v>0</v>
      </c>
      <c r="E121" s="163"/>
      <c r="F121" s="163"/>
      <c r="G121" s="163">
        <v>0</v>
      </c>
      <c r="H121" s="14" t="s">
        <v>477</v>
      </c>
    </row>
    <row r="122" spans="1:8">
      <c r="A122" s="159" t="s">
        <v>378</v>
      </c>
      <c r="B122" s="163"/>
      <c r="C122" s="163"/>
      <c r="D122" s="163">
        <v>0</v>
      </c>
      <c r="E122" s="163"/>
      <c r="F122" s="163"/>
      <c r="G122" s="163">
        <v>0</v>
      </c>
      <c r="H122" s="13" t="s">
        <v>478</v>
      </c>
    </row>
    <row r="123" spans="1:8">
      <c r="A123" s="158" t="s">
        <v>380</v>
      </c>
      <c r="B123" s="163">
        <v>5253000</v>
      </c>
      <c r="C123" s="163">
        <v>5676240</v>
      </c>
      <c r="D123" s="163">
        <v>10929240</v>
      </c>
      <c r="E123" s="163">
        <v>126784</v>
      </c>
      <c r="F123" s="163">
        <v>126784</v>
      </c>
      <c r="G123" s="163">
        <v>10802456</v>
      </c>
    </row>
    <row r="124" spans="1:8">
      <c r="A124" s="159" t="s">
        <v>381</v>
      </c>
      <c r="B124" s="166">
        <v>50000</v>
      </c>
      <c r="C124" s="166">
        <v>0</v>
      </c>
      <c r="D124" s="163">
        <v>50000</v>
      </c>
      <c r="E124" s="166">
        <v>0</v>
      </c>
      <c r="F124" s="166">
        <v>0</v>
      </c>
      <c r="G124" s="163">
        <v>50000</v>
      </c>
      <c r="H124" s="13" t="s">
        <v>479</v>
      </c>
    </row>
    <row r="125" spans="1:8">
      <c r="A125" s="159" t="s">
        <v>383</v>
      </c>
      <c r="B125" s="166">
        <v>20000</v>
      </c>
      <c r="C125" s="166">
        <v>380000</v>
      </c>
      <c r="D125" s="163">
        <v>400000</v>
      </c>
      <c r="E125" s="166">
        <v>0</v>
      </c>
      <c r="F125" s="166">
        <v>0</v>
      </c>
      <c r="G125" s="163">
        <v>400000</v>
      </c>
      <c r="H125" s="13" t="s">
        <v>480</v>
      </c>
    </row>
    <row r="126" spans="1:8">
      <c r="A126" s="159" t="s">
        <v>385</v>
      </c>
      <c r="B126" s="163"/>
      <c r="C126" s="163"/>
      <c r="D126" s="163">
        <v>0</v>
      </c>
      <c r="E126" s="163"/>
      <c r="F126" s="163"/>
      <c r="G126" s="163">
        <v>0</v>
      </c>
      <c r="H126" s="13" t="s">
        <v>481</v>
      </c>
    </row>
    <row r="127" spans="1:8">
      <c r="A127" s="159" t="s">
        <v>387</v>
      </c>
      <c r="B127" s="166">
        <v>4000000</v>
      </c>
      <c r="C127" s="166">
        <v>4100000</v>
      </c>
      <c r="D127" s="163">
        <v>8100000</v>
      </c>
      <c r="E127" s="166">
        <v>0</v>
      </c>
      <c r="F127" s="166">
        <v>0</v>
      </c>
      <c r="G127" s="163">
        <v>8100000</v>
      </c>
      <c r="H127" s="13" t="s">
        <v>482</v>
      </c>
    </row>
    <row r="128" spans="1:8">
      <c r="A128" s="159" t="s">
        <v>389</v>
      </c>
      <c r="B128" s="166">
        <v>1000000</v>
      </c>
      <c r="C128" s="166">
        <v>0</v>
      </c>
      <c r="D128" s="163">
        <v>1000000</v>
      </c>
      <c r="E128" s="166">
        <v>0</v>
      </c>
      <c r="F128" s="166">
        <v>0</v>
      </c>
      <c r="G128" s="163">
        <v>1000000</v>
      </c>
      <c r="H128" s="13" t="s">
        <v>483</v>
      </c>
    </row>
    <row r="129" spans="1:8">
      <c r="A129" s="159" t="s">
        <v>391</v>
      </c>
      <c r="B129" s="166">
        <v>180000</v>
      </c>
      <c r="C129" s="166">
        <v>1196240</v>
      </c>
      <c r="D129" s="163">
        <v>1376240</v>
      </c>
      <c r="E129" s="166">
        <v>126784</v>
      </c>
      <c r="F129" s="166">
        <v>126784</v>
      </c>
      <c r="G129" s="163">
        <v>1249456</v>
      </c>
      <c r="H129" s="13" t="s">
        <v>484</v>
      </c>
    </row>
    <row r="130" spans="1:8">
      <c r="A130" s="159" t="s">
        <v>393</v>
      </c>
      <c r="B130" s="163"/>
      <c r="C130" s="163"/>
      <c r="D130" s="163">
        <v>0</v>
      </c>
      <c r="E130" s="163"/>
      <c r="F130" s="163"/>
      <c r="G130" s="163">
        <v>0</v>
      </c>
      <c r="H130" s="13" t="s">
        <v>485</v>
      </c>
    </row>
    <row r="131" spans="1:8">
      <c r="A131" s="159" t="s">
        <v>395</v>
      </c>
      <c r="B131" s="163"/>
      <c r="C131" s="163"/>
      <c r="D131" s="163">
        <v>0</v>
      </c>
      <c r="E131" s="163"/>
      <c r="F131" s="163"/>
      <c r="G131" s="163">
        <v>0</v>
      </c>
      <c r="H131" s="13" t="s">
        <v>486</v>
      </c>
    </row>
    <row r="132" spans="1:8">
      <c r="A132" s="159" t="s">
        <v>397</v>
      </c>
      <c r="B132" s="166">
        <v>3000</v>
      </c>
      <c r="C132" s="166">
        <v>0</v>
      </c>
      <c r="D132" s="163">
        <v>3000</v>
      </c>
      <c r="E132" s="166">
        <v>0</v>
      </c>
      <c r="F132" s="166">
        <v>0</v>
      </c>
      <c r="G132" s="163">
        <v>3000</v>
      </c>
      <c r="H132" s="13" t="s">
        <v>487</v>
      </c>
    </row>
    <row r="133" spans="1:8">
      <c r="A133" s="158" t="s">
        <v>399</v>
      </c>
      <c r="B133" s="163">
        <v>65368490</v>
      </c>
      <c r="C133" s="163">
        <v>39332956.050000004</v>
      </c>
      <c r="D133" s="163">
        <v>104701446.05</v>
      </c>
      <c r="E133" s="163">
        <v>32949174.080000002</v>
      </c>
      <c r="F133" s="163">
        <v>32949174.080000002</v>
      </c>
      <c r="G133" s="163">
        <v>71752271.969999999</v>
      </c>
    </row>
    <row r="134" spans="1:8">
      <c r="A134" s="159" t="s">
        <v>400</v>
      </c>
      <c r="B134" s="166">
        <v>65368490</v>
      </c>
      <c r="C134" s="166">
        <v>38379324.850000001</v>
      </c>
      <c r="D134" s="163">
        <v>103747814.84999999</v>
      </c>
      <c r="E134" s="166">
        <v>32009108.350000001</v>
      </c>
      <c r="F134" s="166">
        <v>32009108.350000001</v>
      </c>
      <c r="G134" s="163">
        <v>71738706.5</v>
      </c>
      <c r="H134" s="13" t="s">
        <v>488</v>
      </c>
    </row>
    <row r="135" spans="1:8">
      <c r="A135" s="159" t="s">
        <v>402</v>
      </c>
      <c r="B135" s="166">
        <v>0</v>
      </c>
      <c r="C135" s="166">
        <v>953631.2</v>
      </c>
      <c r="D135" s="163">
        <v>953631.2</v>
      </c>
      <c r="E135" s="166">
        <v>940065.73</v>
      </c>
      <c r="F135" s="166">
        <v>940065.73</v>
      </c>
      <c r="G135" s="163">
        <v>13565.469999999972</v>
      </c>
      <c r="H135" s="13" t="s">
        <v>489</v>
      </c>
    </row>
    <row r="136" spans="1:8">
      <c r="A136" s="159" t="s">
        <v>404</v>
      </c>
      <c r="B136" s="163"/>
      <c r="C136" s="163"/>
      <c r="D136" s="163">
        <v>0</v>
      </c>
      <c r="E136" s="163"/>
      <c r="F136" s="163"/>
      <c r="G136" s="163">
        <v>0</v>
      </c>
      <c r="H136" s="13" t="s">
        <v>490</v>
      </c>
    </row>
    <row r="137" spans="1:8">
      <c r="A137" s="158" t="s">
        <v>406</v>
      </c>
      <c r="B137" s="163">
        <v>22071815.920000002</v>
      </c>
      <c r="C137" s="163">
        <v>-16468846.17</v>
      </c>
      <c r="D137" s="163">
        <v>5602969.7500000019</v>
      </c>
      <c r="E137" s="163">
        <v>0</v>
      </c>
      <c r="F137" s="163">
        <v>0</v>
      </c>
      <c r="G137" s="163">
        <v>5602969.7500000019</v>
      </c>
    </row>
    <row r="138" spans="1:8">
      <c r="A138" s="159" t="s">
        <v>407</v>
      </c>
      <c r="B138" s="163"/>
      <c r="C138" s="163"/>
      <c r="D138" s="163">
        <v>0</v>
      </c>
      <c r="E138" s="163"/>
      <c r="F138" s="163"/>
      <c r="G138" s="163">
        <v>0</v>
      </c>
      <c r="H138" s="13" t="s">
        <v>491</v>
      </c>
    </row>
    <row r="139" spans="1:8">
      <c r="A139" s="159" t="s">
        <v>409</v>
      </c>
      <c r="B139" s="163"/>
      <c r="C139" s="163"/>
      <c r="D139" s="163">
        <v>0</v>
      </c>
      <c r="E139" s="163"/>
      <c r="F139" s="163"/>
      <c r="G139" s="163">
        <v>0</v>
      </c>
      <c r="H139" s="13" t="s">
        <v>492</v>
      </c>
    </row>
    <row r="140" spans="1:8">
      <c r="A140" s="159" t="s">
        <v>411</v>
      </c>
      <c r="B140" s="163"/>
      <c r="C140" s="163"/>
      <c r="D140" s="163">
        <v>0</v>
      </c>
      <c r="E140" s="163"/>
      <c r="F140" s="163"/>
      <c r="G140" s="163">
        <v>0</v>
      </c>
      <c r="H140" s="13" t="s">
        <v>493</v>
      </c>
    </row>
    <row r="141" spans="1:8">
      <c r="A141" s="159" t="s">
        <v>413</v>
      </c>
      <c r="B141" s="163"/>
      <c r="C141" s="163"/>
      <c r="D141" s="163">
        <v>0</v>
      </c>
      <c r="E141" s="163"/>
      <c r="F141" s="163"/>
      <c r="G141" s="163">
        <v>0</v>
      </c>
      <c r="H141" s="13" t="s">
        <v>494</v>
      </c>
    </row>
    <row r="142" spans="1:8">
      <c r="A142" s="159" t="s">
        <v>415</v>
      </c>
      <c r="B142" s="163"/>
      <c r="C142" s="163"/>
      <c r="D142" s="163">
        <v>0</v>
      </c>
      <c r="E142" s="163"/>
      <c r="F142" s="163"/>
      <c r="G142" s="163">
        <v>0</v>
      </c>
      <c r="H142" s="13" t="s">
        <v>495</v>
      </c>
    </row>
    <row r="143" spans="1:8">
      <c r="A143" s="159" t="s">
        <v>417</v>
      </c>
      <c r="B143" s="163"/>
      <c r="C143" s="163"/>
      <c r="D143" s="163">
        <v>0</v>
      </c>
      <c r="E143" s="163"/>
      <c r="F143" s="163"/>
      <c r="G143" s="163">
        <v>0</v>
      </c>
      <c r="H143" s="13"/>
    </row>
    <row r="144" spans="1:8">
      <c r="A144" s="159" t="s">
        <v>418</v>
      </c>
      <c r="B144" s="163"/>
      <c r="C144" s="163"/>
      <c r="D144" s="163">
        <v>0</v>
      </c>
      <c r="E144" s="163"/>
      <c r="F144" s="163"/>
      <c r="G144" s="163">
        <v>0</v>
      </c>
      <c r="H144" s="13" t="s">
        <v>496</v>
      </c>
    </row>
    <row r="145" spans="1:8">
      <c r="A145" s="159" t="s">
        <v>420</v>
      </c>
      <c r="B145" s="166">
        <v>22071815.920000002</v>
      </c>
      <c r="C145" s="166">
        <v>-16468846.17</v>
      </c>
      <c r="D145" s="163">
        <v>5602969.7500000019</v>
      </c>
      <c r="E145" s="166">
        <v>0</v>
      </c>
      <c r="F145" s="166">
        <v>0</v>
      </c>
      <c r="G145" s="163">
        <v>5602969.7500000019</v>
      </c>
      <c r="H145" s="13" t="s">
        <v>497</v>
      </c>
    </row>
    <row r="146" spans="1:8">
      <c r="A146" s="158" t="s">
        <v>422</v>
      </c>
      <c r="B146" s="163">
        <v>0</v>
      </c>
      <c r="C146" s="163">
        <v>0</v>
      </c>
      <c r="D146" s="163">
        <v>0</v>
      </c>
      <c r="E146" s="163">
        <v>0</v>
      </c>
      <c r="F146" s="163">
        <v>0</v>
      </c>
      <c r="G146" s="163">
        <v>0</v>
      </c>
    </row>
    <row r="147" spans="1:8">
      <c r="A147" s="159" t="s">
        <v>423</v>
      </c>
      <c r="B147" s="163"/>
      <c r="C147" s="163"/>
      <c r="D147" s="163">
        <v>0</v>
      </c>
      <c r="E147" s="163"/>
      <c r="F147" s="163"/>
      <c r="G147" s="163">
        <v>0</v>
      </c>
      <c r="H147" s="13" t="s">
        <v>498</v>
      </c>
    </row>
    <row r="148" spans="1:8">
      <c r="A148" s="159" t="s">
        <v>425</v>
      </c>
      <c r="B148" s="163"/>
      <c r="C148" s="163"/>
      <c r="D148" s="163">
        <v>0</v>
      </c>
      <c r="E148" s="163"/>
      <c r="F148" s="163"/>
      <c r="G148" s="163">
        <v>0</v>
      </c>
      <c r="H148" s="13" t="s">
        <v>499</v>
      </c>
    </row>
    <row r="149" spans="1:8">
      <c r="A149" s="159" t="s">
        <v>427</v>
      </c>
      <c r="B149" s="163"/>
      <c r="C149" s="163"/>
      <c r="D149" s="163">
        <v>0</v>
      </c>
      <c r="E149" s="163"/>
      <c r="F149" s="163"/>
      <c r="G149" s="163">
        <v>0</v>
      </c>
      <c r="H149" s="13" t="s">
        <v>500</v>
      </c>
    </row>
    <row r="150" spans="1:8">
      <c r="A150" s="158" t="s">
        <v>429</v>
      </c>
      <c r="B150" s="163">
        <v>15620000</v>
      </c>
      <c r="C150" s="163">
        <v>0</v>
      </c>
      <c r="D150" s="163">
        <v>15620000</v>
      </c>
      <c r="E150" s="163">
        <v>7693678.7300000004</v>
      </c>
      <c r="F150" s="163">
        <v>7693678.7300000004</v>
      </c>
      <c r="G150" s="163">
        <v>7926321.2699999996</v>
      </c>
    </row>
    <row r="151" spans="1:8">
      <c r="A151" s="159" t="s">
        <v>430</v>
      </c>
      <c r="B151" s="166">
        <v>9500000</v>
      </c>
      <c r="C151" s="166">
        <v>0</v>
      </c>
      <c r="D151" s="163">
        <v>9500000</v>
      </c>
      <c r="E151" s="166">
        <v>4692888</v>
      </c>
      <c r="F151" s="166">
        <v>4692888</v>
      </c>
      <c r="G151" s="163">
        <v>4807112</v>
      </c>
      <c r="H151" s="13" t="s">
        <v>501</v>
      </c>
    </row>
    <row r="152" spans="1:8">
      <c r="A152" s="159" t="s">
        <v>432</v>
      </c>
      <c r="B152" s="166">
        <v>6120000</v>
      </c>
      <c r="C152" s="166">
        <v>0</v>
      </c>
      <c r="D152" s="163">
        <v>6120000</v>
      </c>
      <c r="E152" s="166">
        <v>3000790.73</v>
      </c>
      <c r="F152" s="166">
        <v>3000790.73</v>
      </c>
      <c r="G152" s="163">
        <v>3119209.27</v>
      </c>
      <c r="H152" s="13" t="s">
        <v>502</v>
      </c>
    </row>
    <row r="153" spans="1:8">
      <c r="A153" s="159" t="s">
        <v>434</v>
      </c>
      <c r="B153" s="163"/>
      <c r="C153" s="163"/>
      <c r="D153" s="163">
        <v>0</v>
      </c>
      <c r="E153" s="163"/>
      <c r="F153" s="163"/>
      <c r="G153" s="163">
        <v>0</v>
      </c>
      <c r="H153" s="13" t="s">
        <v>503</v>
      </c>
    </row>
    <row r="154" spans="1:8">
      <c r="A154" s="152" t="s">
        <v>436</v>
      </c>
      <c r="B154" s="163"/>
      <c r="C154" s="163"/>
      <c r="D154" s="163">
        <v>0</v>
      </c>
      <c r="E154" s="163"/>
      <c r="F154" s="163"/>
      <c r="G154" s="163">
        <v>0</v>
      </c>
      <c r="H154" s="13" t="s">
        <v>504</v>
      </c>
    </row>
    <row r="155" spans="1:8">
      <c r="A155" s="159" t="s">
        <v>438</v>
      </c>
      <c r="B155" s="163"/>
      <c r="C155" s="163"/>
      <c r="D155" s="163">
        <v>0</v>
      </c>
      <c r="E155" s="163"/>
      <c r="F155" s="163"/>
      <c r="G155" s="163">
        <v>0</v>
      </c>
      <c r="H155" s="13" t="s">
        <v>505</v>
      </c>
    </row>
    <row r="156" spans="1:8">
      <c r="A156" s="159" t="s">
        <v>440</v>
      </c>
      <c r="B156" s="163"/>
      <c r="C156" s="163"/>
      <c r="D156" s="163">
        <v>0</v>
      </c>
      <c r="E156" s="163"/>
      <c r="F156" s="163"/>
      <c r="G156" s="163">
        <v>0</v>
      </c>
      <c r="H156" s="13" t="s">
        <v>506</v>
      </c>
    </row>
    <row r="157" spans="1:8">
      <c r="A157" s="159" t="s">
        <v>442</v>
      </c>
      <c r="B157" s="163"/>
      <c r="C157" s="163"/>
      <c r="D157" s="163">
        <v>0</v>
      </c>
      <c r="E157" s="163"/>
      <c r="F157" s="163"/>
      <c r="G157" s="163">
        <v>0</v>
      </c>
      <c r="H157" s="13" t="s">
        <v>507</v>
      </c>
    </row>
    <row r="158" spans="1:8">
      <c r="A158" s="153"/>
      <c r="B158" s="164"/>
      <c r="C158" s="164"/>
      <c r="D158" s="164"/>
      <c r="E158" s="164"/>
      <c r="F158" s="164"/>
      <c r="G158" s="164"/>
    </row>
    <row r="159" spans="1:8">
      <c r="A159" s="154" t="s">
        <v>508</v>
      </c>
      <c r="B159" s="162">
        <v>834524073.83000004</v>
      </c>
      <c r="C159" s="162">
        <v>207397348.04000002</v>
      </c>
      <c r="D159" s="162">
        <v>1041921421.87</v>
      </c>
      <c r="E159" s="162">
        <v>285140544.08999997</v>
      </c>
      <c r="F159" s="162">
        <v>285125853.28999996</v>
      </c>
      <c r="G159" s="162">
        <v>756780877.77999997</v>
      </c>
    </row>
    <row r="160" spans="1:8">
      <c r="A160" s="156"/>
      <c r="B160" s="165"/>
      <c r="C160" s="165"/>
      <c r="D160" s="165"/>
      <c r="E160" s="165"/>
      <c r="F160" s="165"/>
      <c r="G160" s="165"/>
    </row>
    <row r="161" spans="1:1">
      <c r="A161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GridLines="0" zoomScaleNormal="100" workbookViewId="0">
      <selection activeCell="A12" sqref="A12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241" t="s">
        <v>509</v>
      </c>
      <c r="B1" s="241"/>
      <c r="C1" s="241"/>
      <c r="D1" s="241"/>
      <c r="E1" s="241"/>
      <c r="F1" s="241"/>
      <c r="G1" s="241"/>
    </row>
    <row r="2" spans="1:7">
      <c r="A2" s="223" t="s">
        <v>122</v>
      </c>
      <c r="B2" s="224"/>
      <c r="C2" s="224"/>
      <c r="D2" s="224"/>
      <c r="E2" s="224"/>
      <c r="F2" s="224"/>
      <c r="G2" s="225"/>
    </row>
    <row r="3" spans="1:7">
      <c r="A3" s="226" t="s">
        <v>299</v>
      </c>
      <c r="B3" s="227"/>
      <c r="C3" s="227"/>
      <c r="D3" s="227"/>
      <c r="E3" s="227"/>
      <c r="F3" s="227"/>
      <c r="G3" s="228"/>
    </row>
    <row r="4" spans="1:7">
      <c r="A4" s="226" t="s">
        <v>510</v>
      </c>
      <c r="B4" s="227"/>
      <c r="C4" s="227"/>
      <c r="D4" s="227"/>
      <c r="E4" s="227"/>
      <c r="F4" s="227"/>
      <c r="G4" s="228"/>
    </row>
    <row r="5" spans="1:7">
      <c r="A5" s="229" t="s">
        <v>635</v>
      </c>
      <c r="B5" s="230"/>
      <c r="C5" s="230"/>
      <c r="D5" s="230"/>
      <c r="E5" s="230"/>
      <c r="F5" s="230"/>
      <c r="G5" s="231"/>
    </row>
    <row r="6" spans="1:7">
      <c r="A6" s="232" t="s">
        <v>2</v>
      </c>
      <c r="B6" s="233"/>
      <c r="C6" s="233"/>
      <c r="D6" s="233"/>
      <c r="E6" s="233"/>
      <c r="F6" s="233"/>
      <c r="G6" s="234"/>
    </row>
    <row r="7" spans="1:7">
      <c r="A7" s="238" t="s">
        <v>4</v>
      </c>
      <c r="B7" s="247" t="s">
        <v>301</v>
      </c>
      <c r="C7" s="247"/>
      <c r="D7" s="247"/>
      <c r="E7" s="247"/>
      <c r="F7" s="247"/>
      <c r="G7" s="248" t="s">
        <v>302</v>
      </c>
    </row>
    <row r="8" spans="1:7" ht="28.8">
      <c r="A8" s="239"/>
      <c r="B8" s="172" t="s">
        <v>303</v>
      </c>
      <c r="C8" s="173" t="s">
        <v>233</v>
      </c>
      <c r="D8" s="172" t="s">
        <v>234</v>
      </c>
      <c r="E8" s="172" t="s">
        <v>189</v>
      </c>
      <c r="F8" s="172" t="s">
        <v>206</v>
      </c>
      <c r="G8" s="249"/>
    </row>
    <row r="9" spans="1:7">
      <c r="A9" s="167" t="s">
        <v>511</v>
      </c>
      <c r="B9" s="174">
        <v>571065965.60000002</v>
      </c>
      <c r="C9" s="174">
        <v>146667900</v>
      </c>
      <c r="D9" s="174">
        <v>717733865.60000002</v>
      </c>
      <c r="E9" s="174">
        <v>200016845.38</v>
      </c>
      <c r="F9" s="174">
        <v>200002154.58000001</v>
      </c>
      <c r="G9" s="174">
        <v>517717020.22000003</v>
      </c>
    </row>
    <row r="10" spans="1:7">
      <c r="A10" s="179">
        <v>3111</v>
      </c>
      <c r="B10" s="180">
        <v>571065965.60000002</v>
      </c>
      <c r="C10" s="180">
        <v>0</v>
      </c>
      <c r="D10" s="175">
        <v>571065965.60000002</v>
      </c>
      <c r="E10" s="180">
        <v>200016845.38</v>
      </c>
      <c r="F10" s="180">
        <v>200002154.58000001</v>
      </c>
      <c r="G10" s="175">
        <v>371049120.22000003</v>
      </c>
    </row>
    <row r="11" spans="1:7">
      <c r="A11" s="179">
        <v>3111</v>
      </c>
      <c r="B11" s="180">
        <v>0</v>
      </c>
      <c r="C11" s="180">
        <v>146667900</v>
      </c>
      <c r="D11" s="175">
        <v>146667900</v>
      </c>
      <c r="E11" s="180">
        <v>0</v>
      </c>
      <c r="F11" s="180">
        <v>0</v>
      </c>
      <c r="G11" s="175">
        <v>146667900</v>
      </c>
    </row>
    <row r="12" spans="1:7">
      <c r="A12" s="171" t="s">
        <v>512</v>
      </c>
      <c r="B12" s="175"/>
      <c r="C12" s="175"/>
      <c r="D12" s="175">
        <v>0</v>
      </c>
      <c r="E12" s="175"/>
      <c r="F12" s="175"/>
      <c r="G12" s="175">
        <v>0</v>
      </c>
    </row>
    <row r="13" spans="1:7">
      <c r="A13" s="171" t="s">
        <v>513</v>
      </c>
      <c r="B13" s="175"/>
      <c r="C13" s="175"/>
      <c r="D13" s="175">
        <v>0</v>
      </c>
      <c r="E13" s="175"/>
      <c r="F13" s="175"/>
      <c r="G13" s="175">
        <v>0</v>
      </c>
    </row>
    <row r="14" spans="1:7">
      <c r="A14" s="171" t="s">
        <v>514</v>
      </c>
      <c r="B14" s="175"/>
      <c r="C14" s="175"/>
      <c r="D14" s="175">
        <v>0</v>
      </c>
      <c r="E14" s="175"/>
      <c r="F14" s="175"/>
      <c r="G14" s="175">
        <v>0</v>
      </c>
    </row>
    <row r="15" spans="1:7">
      <c r="A15" s="171" t="s">
        <v>515</v>
      </c>
      <c r="B15" s="175"/>
      <c r="C15" s="175"/>
      <c r="D15" s="175">
        <v>0</v>
      </c>
      <c r="E15" s="175"/>
      <c r="F15" s="175"/>
      <c r="G15" s="175">
        <v>0</v>
      </c>
    </row>
    <row r="16" spans="1:7">
      <c r="A16" s="171" t="s">
        <v>516</v>
      </c>
      <c r="B16" s="175"/>
      <c r="C16" s="175"/>
      <c r="D16" s="175">
        <v>0</v>
      </c>
      <c r="E16" s="175"/>
      <c r="F16" s="175"/>
      <c r="G16" s="175">
        <v>0</v>
      </c>
    </row>
    <row r="17" spans="1:7">
      <c r="A17" s="171" t="s">
        <v>517</v>
      </c>
      <c r="B17" s="175"/>
      <c r="C17" s="175"/>
      <c r="D17" s="175">
        <v>0</v>
      </c>
      <c r="E17" s="175"/>
      <c r="F17" s="175"/>
      <c r="G17" s="175">
        <v>0</v>
      </c>
    </row>
    <row r="18" spans="1:7">
      <c r="A18" s="170" t="s">
        <v>149</v>
      </c>
      <c r="B18" s="176"/>
      <c r="C18" s="176"/>
      <c r="D18" s="176"/>
      <c r="E18" s="176"/>
      <c r="F18" s="176"/>
      <c r="G18" s="176"/>
    </row>
    <row r="19" spans="1:7">
      <c r="A19" s="168" t="s">
        <v>518</v>
      </c>
      <c r="B19" s="177">
        <v>263458108.22999999</v>
      </c>
      <c r="C19" s="177">
        <v>60729448.039999999</v>
      </c>
      <c r="D19" s="177">
        <v>324187556.26999998</v>
      </c>
      <c r="E19" s="177">
        <v>85123698.709999993</v>
      </c>
      <c r="F19" s="177">
        <v>85123698.709999993</v>
      </c>
      <c r="G19" s="177">
        <v>239063857.56</v>
      </c>
    </row>
    <row r="20" spans="1:7">
      <c r="A20" s="179">
        <v>3111</v>
      </c>
      <c r="B20" s="180">
        <v>263458108.22999999</v>
      </c>
      <c r="C20" s="180">
        <v>60729448.039999999</v>
      </c>
      <c r="D20" s="175">
        <v>324187556.26999998</v>
      </c>
      <c r="E20" s="180">
        <v>85123698.709999993</v>
      </c>
      <c r="F20" s="180">
        <v>85123698.709999993</v>
      </c>
      <c r="G20" s="175">
        <v>239063857.56</v>
      </c>
    </row>
    <row r="21" spans="1:7">
      <c r="A21" s="171" t="s">
        <v>519</v>
      </c>
      <c r="B21" s="175"/>
      <c r="C21" s="175"/>
      <c r="D21" s="175">
        <v>0</v>
      </c>
      <c r="E21" s="175"/>
      <c r="F21" s="175"/>
      <c r="G21" s="175">
        <v>0</v>
      </c>
    </row>
    <row r="22" spans="1:7">
      <c r="A22" s="171" t="s">
        <v>512</v>
      </c>
      <c r="B22" s="175"/>
      <c r="C22" s="175"/>
      <c r="D22" s="175">
        <v>0</v>
      </c>
      <c r="E22" s="175"/>
      <c r="F22" s="175"/>
      <c r="G22" s="175">
        <v>0</v>
      </c>
    </row>
    <row r="23" spans="1:7">
      <c r="A23" s="171" t="s">
        <v>513</v>
      </c>
      <c r="B23" s="175"/>
      <c r="C23" s="175"/>
      <c r="D23" s="175">
        <v>0</v>
      </c>
      <c r="E23" s="175"/>
      <c r="F23" s="175"/>
      <c r="G23" s="175">
        <v>0</v>
      </c>
    </row>
    <row r="24" spans="1:7">
      <c r="A24" s="171" t="s">
        <v>514</v>
      </c>
      <c r="B24" s="175"/>
      <c r="C24" s="175"/>
      <c r="D24" s="175">
        <v>0</v>
      </c>
      <c r="E24" s="175"/>
      <c r="F24" s="175"/>
      <c r="G24" s="175">
        <v>0</v>
      </c>
    </row>
    <row r="25" spans="1:7">
      <c r="A25" s="171" t="s">
        <v>515</v>
      </c>
      <c r="B25" s="175"/>
      <c r="C25" s="175"/>
      <c r="D25" s="175">
        <v>0</v>
      </c>
      <c r="E25" s="175"/>
      <c r="F25" s="175"/>
      <c r="G25" s="175">
        <v>0</v>
      </c>
    </row>
    <row r="26" spans="1:7">
      <c r="A26" s="171" t="s">
        <v>516</v>
      </c>
      <c r="B26" s="175"/>
      <c r="C26" s="175"/>
      <c r="D26" s="175">
        <v>0</v>
      </c>
      <c r="E26" s="175"/>
      <c r="F26" s="175"/>
      <c r="G26" s="175">
        <v>0</v>
      </c>
    </row>
    <row r="27" spans="1:7">
      <c r="A27" s="171" t="s">
        <v>517</v>
      </c>
      <c r="B27" s="175"/>
      <c r="C27" s="175"/>
      <c r="D27" s="175">
        <v>0</v>
      </c>
      <c r="E27" s="175"/>
      <c r="F27" s="175"/>
      <c r="G27" s="175">
        <v>0</v>
      </c>
    </row>
    <row r="28" spans="1:7">
      <c r="A28" s="170" t="s">
        <v>149</v>
      </c>
      <c r="B28" s="176"/>
      <c r="C28" s="176"/>
      <c r="D28" s="175">
        <v>0</v>
      </c>
      <c r="E28" s="175"/>
      <c r="F28" s="175"/>
      <c r="G28" s="175">
        <v>0</v>
      </c>
    </row>
    <row r="29" spans="1:7">
      <c r="A29" s="168" t="s">
        <v>508</v>
      </c>
      <c r="B29" s="177">
        <v>834524073.83000004</v>
      </c>
      <c r="C29" s="177">
        <v>207397348.03999999</v>
      </c>
      <c r="D29" s="177">
        <v>1041921421.87</v>
      </c>
      <c r="E29" s="177">
        <v>285140544.08999997</v>
      </c>
      <c r="F29" s="177">
        <v>285125853.29000002</v>
      </c>
      <c r="G29" s="177">
        <v>756780877.77999997</v>
      </c>
    </row>
    <row r="30" spans="1:7">
      <c r="A30" s="169"/>
      <c r="B30" s="178"/>
      <c r="C30" s="178"/>
      <c r="D30" s="178"/>
      <c r="E30" s="178"/>
      <c r="F30" s="178"/>
      <c r="G30" s="178"/>
    </row>
    <row r="31" spans="1:7">
      <c r="A31" s="4" t="s">
        <v>123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zoomScaleNormal="100" workbookViewId="0">
      <selection activeCell="A12" sqref="A12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50" t="s">
        <v>520</v>
      </c>
      <c r="B1" s="251"/>
      <c r="C1" s="251"/>
      <c r="D1" s="251"/>
      <c r="E1" s="251"/>
      <c r="F1" s="251"/>
      <c r="G1" s="251"/>
    </row>
    <row r="2" spans="1:8">
      <c r="A2" s="223" t="s">
        <v>122</v>
      </c>
      <c r="B2" s="224"/>
      <c r="C2" s="224"/>
      <c r="D2" s="224"/>
      <c r="E2" s="224"/>
      <c r="F2" s="224"/>
      <c r="G2" s="225"/>
    </row>
    <row r="3" spans="1:8">
      <c r="A3" s="226" t="s">
        <v>521</v>
      </c>
      <c r="B3" s="227"/>
      <c r="C3" s="227"/>
      <c r="D3" s="227"/>
      <c r="E3" s="227"/>
      <c r="F3" s="227"/>
      <c r="G3" s="228"/>
    </row>
    <row r="4" spans="1:8">
      <c r="A4" s="226" t="s">
        <v>522</v>
      </c>
      <c r="B4" s="227"/>
      <c r="C4" s="227"/>
      <c r="D4" s="227"/>
      <c r="E4" s="227"/>
      <c r="F4" s="227"/>
      <c r="G4" s="228"/>
    </row>
    <row r="5" spans="1:8">
      <c r="A5" s="229" t="s">
        <v>635</v>
      </c>
      <c r="B5" s="230"/>
      <c r="C5" s="230"/>
      <c r="D5" s="230"/>
      <c r="E5" s="230"/>
      <c r="F5" s="230"/>
      <c r="G5" s="231"/>
    </row>
    <row r="6" spans="1:8">
      <c r="A6" s="232" t="s">
        <v>2</v>
      </c>
      <c r="B6" s="233"/>
      <c r="C6" s="233"/>
      <c r="D6" s="233"/>
      <c r="E6" s="233"/>
      <c r="F6" s="233"/>
      <c r="G6" s="234"/>
    </row>
    <row r="7" spans="1:8">
      <c r="A7" s="227" t="s">
        <v>4</v>
      </c>
      <c r="B7" s="232" t="s">
        <v>301</v>
      </c>
      <c r="C7" s="233"/>
      <c r="D7" s="233"/>
      <c r="E7" s="233"/>
      <c r="F7" s="234"/>
      <c r="G7" s="243" t="s">
        <v>523</v>
      </c>
    </row>
    <row r="8" spans="1:8" ht="28.8">
      <c r="A8" s="227"/>
      <c r="B8" s="185" t="s">
        <v>303</v>
      </c>
      <c r="C8" s="181" t="s">
        <v>524</v>
      </c>
      <c r="D8" s="185" t="s">
        <v>305</v>
      </c>
      <c r="E8" s="185" t="s">
        <v>189</v>
      </c>
      <c r="F8" s="186" t="s">
        <v>206</v>
      </c>
      <c r="G8" s="242"/>
    </row>
    <row r="9" spans="1:8">
      <c r="A9" s="182" t="s">
        <v>525</v>
      </c>
      <c r="B9" s="193">
        <v>571065965.60000002</v>
      </c>
      <c r="C9" s="193">
        <v>146667900</v>
      </c>
      <c r="D9" s="193">
        <v>717733865.60000002</v>
      </c>
      <c r="E9" s="193">
        <v>200016845.38</v>
      </c>
      <c r="F9" s="193">
        <v>200002154.57999998</v>
      </c>
      <c r="G9" s="193">
        <v>517717020.22000003</v>
      </c>
    </row>
    <row r="10" spans="1:8">
      <c r="A10" s="188" t="s">
        <v>526</v>
      </c>
      <c r="B10" s="194">
        <v>264153744.84</v>
      </c>
      <c r="C10" s="194">
        <v>75408186.150000006</v>
      </c>
      <c r="D10" s="194">
        <v>339561930.99000001</v>
      </c>
      <c r="E10" s="194">
        <v>86150877.960000008</v>
      </c>
      <c r="F10" s="194">
        <v>86138043.159999996</v>
      </c>
      <c r="G10" s="194">
        <v>253411053.02999997</v>
      </c>
    </row>
    <row r="11" spans="1:8">
      <c r="A11" s="190" t="s">
        <v>527</v>
      </c>
      <c r="B11" s="194"/>
      <c r="C11" s="194"/>
      <c r="D11" s="194">
        <v>0</v>
      </c>
      <c r="E11" s="194"/>
      <c r="F11" s="194"/>
      <c r="G11" s="194">
        <v>0</v>
      </c>
      <c r="H11" s="15" t="s">
        <v>528</v>
      </c>
    </row>
    <row r="12" spans="1:8">
      <c r="A12" s="190" t="s">
        <v>529</v>
      </c>
      <c r="B12" s="194"/>
      <c r="C12" s="194"/>
      <c r="D12" s="194">
        <v>0</v>
      </c>
      <c r="E12" s="194"/>
      <c r="F12" s="194"/>
      <c r="G12" s="194">
        <v>0</v>
      </c>
      <c r="H12" s="15" t="s">
        <v>530</v>
      </c>
    </row>
    <row r="13" spans="1:8">
      <c r="A13" s="190" t="s">
        <v>531</v>
      </c>
      <c r="B13" s="199">
        <v>56429654.390000001</v>
      </c>
      <c r="C13" s="199">
        <v>38659619.75</v>
      </c>
      <c r="D13" s="194">
        <v>95089274.140000001</v>
      </c>
      <c r="E13" s="199">
        <v>20598486.420000002</v>
      </c>
      <c r="F13" s="199">
        <v>20592825.620000001</v>
      </c>
      <c r="G13" s="194">
        <v>74490787.719999999</v>
      </c>
      <c r="H13" s="15" t="s">
        <v>532</v>
      </c>
    </row>
    <row r="14" spans="1:8">
      <c r="A14" s="190" t="s">
        <v>533</v>
      </c>
      <c r="B14" s="194"/>
      <c r="C14" s="194"/>
      <c r="D14" s="194">
        <v>0</v>
      </c>
      <c r="E14" s="194"/>
      <c r="F14" s="194"/>
      <c r="G14" s="194">
        <v>0</v>
      </c>
      <c r="H14" s="15" t="s">
        <v>534</v>
      </c>
    </row>
    <row r="15" spans="1:8">
      <c r="A15" s="190" t="s">
        <v>535</v>
      </c>
      <c r="B15" s="199">
        <v>80365083.030000001</v>
      </c>
      <c r="C15" s="199">
        <v>23331116.43</v>
      </c>
      <c r="D15" s="194">
        <v>103696199.46000001</v>
      </c>
      <c r="E15" s="199">
        <v>27060242.149999999</v>
      </c>
      <c r="F15" s="199">
        <v>27053068.149999999</v>
      </c>
      <c r="G15" s="194">
        <v>76635957.310000002</v>
      </c>
      <c r="H15" s="15" t="s">
        <v>536</v>
      </c>
    </row>
    <row r="16" spans="1:8">
      <c r="A16" s="190" t="s">
        <v>537</v>
      </c>
      <c r="B16" s="194"/>
      <c r="C16" s="194"/>
      <c r="D16" s="194">
        <v>0</v>
      </c>
      <c r="E16" s="194"/>
      <c r="F16" s="194"/>
      <c r="G16" s="194">
        <v>0</v>
      </c>
      <c r="H16" s="15" t="s">
        <v>538</v>
      </c>
    </row>
    <row r="17" spans="1:8">
      <c r="A17" s="190" t="s">
        <v>539</v>
      </c>
      <c r="B17" s="199">
        <v>14643608.789999999</v>
      </c>
      <c r="C17" s="199">
        <v>-274652.48</v>
      </c>
      <c r="D17" s="194">
        <v>14368956.309999999</v>
      </c>
      <c r="E17" s="199">
        <v>3056437.8</v>
      </c>
      <c r="F17" s="199">
        <v>3056437.8</v>
      </c>
      <c r="G17" s="194">
        <v>11312518.509999998</v>
      </c>
      <c r="H17" s="15" t="s">
        <v>540</v>
      </c>
    </row>
    <row r="18" spans="1:8">
      <c r="A18" s="190" t="s">
        <v>541</v>
      </c>
      <c r="B18" s="199">
        <v>112715398.63</v>
      </c>
      <c r="C18" s="199">
        <v>13692102.449999999</v>
      </c>
      <c r="D18" s="194">
        <v>126407501.08</v>
      </c>
      <c r="E18" s="199">
        <v>35435711.590000004</v>
      </c>
      <c r="F18" s="199">
        <v>35435711.590000004</v>
      </c>
      <c r="G18" s="194">
        <v>90971789.489999995</v>
      </c>
      <c r="H18" s="15" t="s">
        <v>542</v>
      </c>
    </row>
    <row r="19" spans="1:8">
      <c r="A19" s="188" t="s">
        <v>543</v>
      </c>
      <c r="B19" s="194">
        <v>233251235.38000003</v>
      </c>
      <c r="C19" s="194">
        <v>67673973.299999997</v>
      </c>
      <c r="D19" s="194">
        <v>300925208.68000007</v>
      </c>
      <c r="E19" s="194">
        <v>80590303.029999986</v>
      </c>
      <c r="F19" s="194">
        <v>80588447.029999986</v>
      </c>
      <c r="G19" s="194">
        <v>220334905.65000004</v>
      </c>
    </row>
    <row r="20" spans="1:8">
      <c r="A20" s="190" t="s">
        <v>544</v>
      </c>
      <c r="B20" s="199">
        <v>6288074.3300000001</v>
      </c>
      <c r="C20" s="199">
        <v>11232163.779999999</v>
      </c>
      <c r="D20" s="194">
        <v>17520238.109999999</v>
      </c>
      <c r="E20" s="199">
        <v>2197655.0299999998</v>
      </c>
      <c r="F20" s="199">
        <v>2197655.0299999998</v>
      </c>
      <c r="G20" s="194">
        <v>15322583.08</v>
      </c>
      <c r="H20" s="15" t="s">
        <v>545</v>
      </c>
    </row>
    <row r="21" spans="1:8">
      <c r="A21" s="190" t="s">
        <v>546</v>
      </c>
      <c r="B21" s="199">
        <v>135646379.34</v>
      </c>
      <c r="C21" s="199">
        <v>67393748.209999993</v>
      </c>
      <c r="D21" s="194">
        <v>203040127.55000001</v>
      </c>
      <c r="E21" s="199">
        <v>42227138.229999997</v>
      </c>
      <c r="F21" s="199">
        <v>42225282.229999997</v>
      </c>
      <c r="G21" s="194">
        <v>160812989.32000002</v>
      </c>
      <c r="H21" s="15" t="s">
        <v>547</v>
      </c>
    </row>
    <row r="22" spans="1:8">
      <c r="A22" s="190" t="s">
        <v>548</v>
      </c>
      <c r="B22" s="194"/>
      <c r="C22" s="194"/>
      <c r="D22" s="194">
        <v>0</v>
      </c>
      <c r="E22" s="194"/>
      <c r="F22" s="194"/>
      <c r="G22" s="194">
        <v>0</v>
      </c>
      <c r="H22" s="15" t="s">
        <v>549</v>
      </c>
    </row>
    <row r="23" spans="1:8">
      <c r="A23" s="190" t="s">
        <v>550</v>
      </c>
      <c r="B23" s="199">
        <v>29509450.280000001</v>
      </c>
      <c r="C23" s="199">
        <v>-12340129.76</v>
      </c>
      <c r="D23" s="194">
        <v>17169320.520000003</v>
      </c>
      <c r="E23" s="199">
        <v>6840417.4900000002</v>
      </c>
      <c r="F23" s="199">
        <v>6840417.4900000002</v>
      </c>
      <c r="G23" s="194">
        <v>10328903.030000003</v>
      </c>
      <c r="H23" s="15" t="s">
        <v>551</v>
      </c>
    </row>
    <row r="24" spans="1:8">
      <c r="A24" s="190" t="s">
        <v>552</v>
      </c>
      <c r="B24" s="199">
        <v>2448898.77</v>
      </c>
      <c r="C24" s="199">
        <v>1468941.69</v>
      </c>
      <c r="D24" s="194">
        <v>3917840.46</v>
      </c>
      <c r="E24" s="199">
        <v>844439.11</v>
      </c>
      <c r="F24" s="199">
        <v>844439.11</v>
      </c>
      <c r="G24" s="194">
        <v>3073401.35</v>
      </c>
      <c r="H24" s="15" t="s">
        <v>553</v>
      </c>
    </row>
    <row r="25" spans="1:8">
      <c r="A25" s="190" t="s">
        <v>554</v>
      </c>
      <c r="B25" s="199">
        <v>51363398.689999998</v>
      </c>
      <c r="C25" s="199">
        <v>0</v>
      </c>
      <c r="D25" s="194">
        <v>51363398.689999998</v>
      </c>
      <c r="E25" s="199">
        <v>25095701.18</v>
      </c>
      <c r="F25" s="199">
        <v>25095701.18</v>
      </c>
      <c r="G25" s="194">
        <v>26267697.509999998</v>
      </c>
      <c r="H25" s="15" t="s">
        <v>555</v>
      </c>
    </row>
    <row r="26" spans="1:8">
      <c r="A26" s="190" t="s">
        <v>556</v>
      </c>
      <c r="B26" s="199">
        <v>7995033.9699999997</v>
      </c>
      <c r="C26" s="199">
        <v>-80750.62</v>
      </c>
      <c r="D26" s="194">
        <v>7914283.3499999996</v>
      </c>
      <c r="E26" s="199">
        <v>3384951.99</v>
      </c>
      <c r="F26" s="199">
        <v>3384951.99</v>
      </c>
      <c r="G26" s="194">
        <v>4529331.3599999994</v>
      </c>
      <c r="H26" s="15" t="s">
        <v>557</v>
      </c>
    </row>
    <row r="27" spans="1:8">
      <c r="A27" s="188" t="s">
        <v>558</v>
      </c>
      <c r="B27" s="194">
        <v>73660985.379999995</v>
      </c>
      <c r="C27" s="194">
        <v>3585740.5500000003</v>
      </c>
      <c r="D27" s="194">
        <v>77246725.929999992</v>
      </c>
      <c r="E27" s="194">
        <v>33275664.390000001</v>
      </c>
      <c r="F27" s="194">
        <v>33275664.390000001</v>
      </c>
      <c r="G27" s="194">
        <v>43971061.539999999</v>
      </c>
    </row>
    <row r="28" spans="1:8">
      <c r="A28" s="192" t="s">
        <v>559</v>
      </c>
      <c r="B28" s="199">
        <v>52252460.049999997</v>
      </c>
      <c r="C28" s="199">
        <v>1037475.35</v>
      </c>
      <c r="D28" s="194">
        <v>53289935.399999999</v>
      </c>
      <c r="E28" s="199">
        <v>25325097.140000001</v>
      </c>
      <c r="F28" s="199">
        <v>25325097.140000001</v>
      </c>
      <c r="G28" s="194">
        <v>27964838.259999998</v>
      </c>
      <c r="H28" s="15" t="s">
        <v>560</v>
      </c>
    </row>
    <row r="29" spans="1:8">
      <c r="A29" s="190" t="s">
        <v>561</v>
      </c>
      <c r="B29" s="199">
        <v>18366469.550000001</v>
      </c>
      <c r="C29" s="199">
        <v>2745056.16</v>
      </c>
      <c r="D29" s="194">
        <v>21111525.710000001</v>
      </c>
      <c r="E29" s="199">
        <v>6929583.6100000003</v>
      </c>
      <c r="F29" s="199">
        <v>6929583.6100000003</v>
      </c>
      <c r="G29" s="194">
        <v>14181942.100000001</v>
      </c>
      <c r="H29" s="15" t="s">
        <v>562</v>
      </c>
    </row>
    <row r="30" spans="1:8">
      <c r="A30" s="190" t="s">
        <v>563</v>
      </c>
      <c r="B30" s="194"/>
      <c r="C30" s="194"/>
      <c r="D30" s="194">
        <v>0</v>
      </c>
      <c r="E30" s="194"/>
      <c r="F30" s="194"/>
      <c r="G30" s="194">
        <v>0</v>
      </c>
      <c r="H30" s="15" t="s">
        <v>564</v>
      </c>
    </row>
    <row r="31" spans="1:8">
      <c r="A31" s="190" t="s">
        <v>565</v>
      </c>
      <c r="B31" s="194"/>
      <c r="C31" s="194"/>
      <c r="D31" s="194">
        <v>0</v>
      </c>
      <c r="E31" s="194"/>
      <c r="F31" s="194"/>
      <c r="G31" s="194">
        <v>0</v>
      </c>
      <c r="H31" s="15" t="s">
        <v>566</v>
      </c>
    </row>
    <row r="32" spans="1:8">
      <c r="A32" s="190" t="s">
        <v>567</v>
      </c>
      <c r="B32" s="194"/>
      <c r="C32" s="194"/>
      <c r="D32" s="194">
        <v>0</v>
      </c>
      <c r="E32" s="194"/>
      <c r="F32" s="194"/>
      <c r="G32" s="194">
        <v>0</v>
      </c>
      <c r="H32" s="15" t="s">
        <v>568</v>
      </c>
    </row>
    <row r="33" spans="1:8">
      <c r="A33" s="190" t="s">
        <v>569</v>
      </c>
      <c r="B33" s="194"/>
      <c r="C33" s="194"/>
      <c r="D33" s="194">
        <v>0</v>
      </c>
      <c r="E33" s="194"/>
      <c r="F33" s="194"/>
      <c r="G33" s="194">
        <v>0</v>
      </c>
      <c r="H33" s="15" t="s">
        <v>570</v>
      </c>
    </row>
    <row r="34" spans="1:8">
      <c r="A34" s="190" t="s">
        <v>571</v>
      </c>
      <c r="B34" s="199">
        <v>3042055.78</v>
      </c>
      <c r="C34" s="199">
        <v>-196790.96</v>
      </c>
      <c r="D34" s="194">
        <v>2845264.82</v>
      </c>
      <c r="E34" s="199">
        <v>1020983.64</v>
      </c>
      <c r="F34" s="199">
        <v>1020983.64</v>
      </c>
      <c r="G34" s="194">
        <v>1824281.1799999997</v>
      </c>
      <c r="H34" s="15" t="s">
        <v>572</v>
      </c>
    </row>
    <row r="35" spans="1:8">
      <c r="A35" s="190" t="s">
        <v>573</v>
      </c>
      <c r="B35" s="194"/>
      <c r="C35" s="194"/>
      <c r="D35" s="194">
        <v>0</v>
      </c>
      <c r="E35" s="194"/>
      <c r="F35" s="194"/>
      <c r="G35" s="194">
        <v>0</v>
      </c>
      <c r="H35" s="15" t="s">
        <v>574</v>
      </c>
    </row>
    <row r="36" spans="1:8">
      <c r="A36" s="190" t="s">
        <v>575</v>
      </c>
      <c r="B36" s="194"/>
      <c r="C36" s="194"/>
      <c r="D36" s="194">
        <v>0</v>
      </c>
      <c r="E36" s="194"/>
      <c r="F36" s="194"/>
      <c r="G36" s="194">
        <v>0</v>
      </c>
      <c r="H36" s="15" t="s">
        <v>576</v>
      </c>
    </row>
    <row r="37" spans="1:8" ht="28.8">
      <c r="A37" s="191" t="s">
        <v>577</v>
      </c>
      <c r="B37" s="194">
        <v>0</v>
      </c>
      <c r="C37" s="194">
        <v>0</v>
      </c>
      <c r="D37" s="194">
        <v>0</v>
      </c>
      <c r="E37" s="194">
        <v>0</v>
      </c>
      <c r="F37" s="194">
        <v>0</v>
      </c>
      <c r="G37" s="194">
        <v>0</v>
      </c>
    </row>
    <row r="38" spans="1:8">
      <c r="A38" s="192" t="s">
        <v>578</v>
      </c>
      <c r="B38" s="194"/>
      <c r="C38" s="194"/>
      <c r="D38" s="194">
        <v>0</v>
      </c>
      <c r="E38" s="194"/>
      <c r="F38" s="194"/>
      <c r="G38" s="194">
        <v>0</v>
      </c>
      <c r="H38" s="15" t="s">
        <v>579</v>
      </c>
    </row>
    <row r="39" spans="1:8" ht="28.8">
      <c r="A39" s="192" t="s">
        <v>580</v>
      </c>
      <c r="B39" s="194"/>
      <c r="C39" s="194"/>
      <c r="D39" s="194">
        <v>0</v>
      </c>
      <c r="E39" s="194"/>
      <c r="F39" s="194"/>
      <c r="G39" s="194">
        <v>0</v>
      </c>
      <c r="H39" s="15" t="s">
        <v>581</v>
      </c>
    </row>
    <row r="40" spans="1:8">
      <c r="A40" s="192" t="s">
        <v>582</v>
      </c>
      <c r="B40" s="194"/>
      <c r="C40" s="194"/>
      <c r="D40" s="194">
        <v>0</v>
      </c>
      <c r="E40" s="194"/>
      <c r="F40" s="194"/>
      <c r="G40" s="194">
        <v>0</v>
      </c>
      <c r="H40" s="15" t="s">
        <v>583</v>
      </c>
    </row>
    <row r="41" spans="1:8">
      <c r="A41" s="192" t="s">
        <v>584</v>
      </c>
      <c r="B41" s="194"/>
      <c r="C41" s="194"/>
      <c r="D41" s="194">
        <v>0</v>
      </c>
      <c r="E41" s="194"/>
      <c r="F41" s="194"/>
      <c r="G41" s="194">
        <v>0</v>
      </c>
      <c r="H41" s="15" t="s">
        <v>585</v>
      </c>
    </row>
    <row r="42" spans="1:8">
      <c r="A42" s="192"/>
      <c r="B42" s="194"/>
      <c r="C42" s="194"/>
      <c r="D42" s="194"/>
      <c r="E42" s="194"/>
      <c r="F42" s="194"/>
      <c r="G42" s="194"/>
    </row>
    <row r="43" spans="1:8">
      <c r="A43" s="183" t="s">
        <v>586</v>
      </c>
      <c r="B43" s="195">
        <v>263458108.23000002</v>
      </c>
      <c r="C43" s="195">
        <v>60729448.039999999</v>
      </c>
      <c r="D43" s="195">
        <v>324187556.26999998</v>
      </c>
      <c r="E43" s="195">
        <v>85123698.710000008</v>
      </c>
      <c r="F43" s="195">
        <v>85123698.710000008</v>
      </c>
      <c r="G43" s="195">
        <v>239063857.56</v>
      </c>
    </row>
    <row r="44" spans="1:8">
      <c r="A44" s="188" t="s">
        <v>587</v>
      </c>
      <c r="B44" s="194">
        <v>167356910.17000002</v>
      </c>
      <c r="C44" s="194">
        <v>-1352482.17</v>
      </c>
      <c r="D44" s="194">
        <v>166004428</v>
      </c>
      <c r="E44" s="194">
        <v>43734287.700000003</v>
      </c>
      <c r="F44" s="194">
        <v>43734287.700000003</v>
      </c>
      <c r="G44" s="194">
        <v>122270140.30000001</v>
      </c>
    </row>
    <row r="45" spans="1:8">
      <c r="A45" s="192" t="s">
        <v>527</v>
      </c>
      <c r="B45" s="194"/>
      <c r="C45" s="194"/>
      <c r="D45" s="194">
        <v>0</v>
      </c>
      <c r="E45" s="194"/>
      <c r="F45" s="194"/>
      <c r="G45" s="194">
        <v>0</v>
      </c>
      <c r="H45" s="15" t="s">
        <v>588</v>
      </c>
    </row>
    <row r="46" spans="1:8">
      <c r="A46" s="192" t="s">
        <v>529</v>
      </c>
      <c r="B46" s="194"/>
      <c r="C46" s="194"/>
      <c r="D46" s="194">
        <v>0</v>
      </c>
      <c r="E46" s="194"/>
      <c r="F46" s="194"/>
      <c r="G46" s="194">
        <v>0</v>
      </c>
      <c r="H46" s="15" t="s">
        <v>589</v>
      </c>
    </row>
    <row r="47" spans="1:8">
      <c r="A47" s="192" t="s">
        <v>531</v>
      </c>
      <c r="B47" s="199">
        <v>10000</v>
      </c>
      <c r="C47" s="199">
        <v>0</v>
      </c>
      <c r="D47" s="194">
        <v>10000</v>
      </c>
      <c r="E47" s="199">
        <v>0</v>
      </c>
      <c r="F47" s="199">
        <v>0</v>
      </c>
      <c r="G47" s="194">
        <v>10000</v>
      </c>
      <c r="H47" s="15" t="s">
        <v>590</v>
      </c>
    </row>
    <row r="48" spans="1:8">
      <c r="A48" s="192" t="s">
        <v>533</v>
      </c>
      <c r="B48" s="194"/>
      <c r="C48" s="194"/>
      <c r="D48" s="194">
        <v>0</v>
      </c>
      <c r="E48" s="194"/>
      <c r="F48" s="194"/>
      <c r="G48" s="194">
        <v>0</v>
      </c>
      <c r="H48" s="15" t="s">
        <v>591</v>
      </c>
    </row>
    <row r="49" spans="1:8">
      <c r="A49" s="192" t="s">
        <v>535</v>
      </c>
      <c r="B49" s="199">
        <v>35465012.859999999</v>
      </c>
      <c r="C49" s="199">
        <v>-14498242.17</v>
      </c>
      <c r="D49" s="194">
        <v>20966770.689999998</v>
      </c>
      <c r="E49" s="199">
        <v>9920100.7200000007</v>
      </c>
      <c r="F49" s="199">
        <v>9920100.7200000007</v>
      </c>
      <c r="G49" s="194">
        <v>11046669.969999997</v>
      </c>
      <c r="H49" s="15" t="s">
        <v>592</v>
      </c>
    </row>
    <row r="50" spans="1:8">
      <c r="A50" s="192" t="s">
        <v>537</v>
      </c>
      <c r="B50" s="194"/>
      <c r="C50" s="194"/>
      <c r="D50" s="194">
        <v>0</v>
      </c>
      <c r="E50" s="194"/>
      <c r="F50" s="194"/>
      <c r="G50" s="194">
        <v>0</v>
      </c>
      <c r="H50" s="15" t="s">
        <v>593</v>
      </c>
    </row>
    <row r="51" spans="1:8">
      <c r="A51" s="192" t="s">
        <v>539</v>
      </c>
      <c r="B51" s="199">
        <v>109291397.31</v>
      </c>
      <c r="C51" s="199">
        <v>7080000</v>
      </c>
      <c r="D51" s="194">
        <v>116371397.31</v>
      </c>
      <c r="E51" s="199">
        <v>26766780.91</v>
      </c>
      <c r="F51" s="199">
        <v>26766780.91</v>
      </c>
      <c r="G51" s="194">
        <v>89604616.400000006</v>
      </c>
      <c r="H51" s="15" t="s">
        <v>594</v>
      </c>
    </row>
    <row r="52" spans="1:8">
      <c r="A52" s="192" t="s">
        <v>541</v>
      </c>
      <c r="B52" s="199">
        <v>22590500</v>
      </c>
      <c r="C52" s="199">
        <v>6065760</v>
      </c>
      <c r="D52" s="194">
        <v>28656260</v>
      </c>
      <c r="E52" s="199">
        <v>7047406.0700000003</v>
      </c>
      <c r="F52" s="199">
        <v>7047406.0700000003</v>
      </c>
      <c r="G52" s="194">
        <v>21608853.93</v>
      </c>
      <c r="H52" s="15" t="s">
        <v>595</v>
      </c>
    </row>
    <row r="53" spans="1:8">
      <c r="A53" s="188" t="s">
        <v>543</v>
      </c>
      <c r="B53" s="194">
        <v>96101198.060000002</v>
      </c>
      <c r="C53" s="194">
        <v>61608530.210000001</v>
      </c>
      <c r="D53" s="194">
        <v>157709728.27000001</v>
      </c>
      <c r="E53" s="194">
        <v>41389411.009999998</v>
      </c>
      <c r="F53" s="194">
        <v>41389411.009999998</v>
      </c>
      <c r="G53" s="194">
        <v>116320317.26000001</v>
      </c>
    </row>
    <row r="54" spans="1:8">
      <c r="A54" s="192" t="s">
        <v>544</v>
      </c>
      <c r="B54" s="199">
        <v>0</v>
      </c>
      <c r="C54" s="199">
        <v>8028798.71</v>
      </c>
      <c r="D54" s="194">
        <v>8028798.71</v>
      </c>
      <c r="E54" s="199">
        <v>0</v>
      </c>
      <c r="F54" s="199">
        <v>0</v>
      </c>
      <c r="G54" s="194">
        <v>8028798.71</v>
      </c>
      <c r="H54" s="15" t="s">
        <v>596</v>
      </c>
    </row>
    <row r="55" spans="1:8">
      <c r="A55" s="192" t="s">
        <v>546</v>
      </c>
      <c r="B55" s="199">
        <v>96101198.060000002</v>
      </c>
      <c r="C55" s="199">
        <v>53579731.5</v>
      </c>
      <c r="D55" s="194">
        <v>149680929.56</v>
      </c>
      <c r="E55" s="199">
        <v>41389411.009999998</v>
      </c>
      <c r="F55" s="199">
        <v>41389411.009999998</v>
      </c>
      <c r="G55" s="194">
        <v>108291518.55000001</v>
      </c>
      <c r="H55" s="15" t="s">
        <v>597</v>
      </c>
    </row>
    <row r="56" spans="1:8">
      <c r="A56" s="192" t="s">
        <v>548</v>
      </c>
      <c r="B56" s="194"/>
      <c r="C56" s="194"/>
      <c r="D56" s="194">
        <v>0</v>
      </c>
      <c r="E56" s="194"/>
      <c r="F56" s="194"/>
      <c r="G56" s="194">
        <v>0</v>
      </c>
      <c r="H56" s="15" t="s">
        <v>598</v>
      </c>
    </row>
    <row r="57" spans="1:8">
      <c r="A57" s="187" t="s">
        <v>550</v>
      </c>
      <c r="B57" s="194"/>
      <c r="C57" s="194"/>
      <c r="D57" s="194">
        <v>0</v>
      </c>
      <c r="E57" s="194"/>
      <c r="F57" s="194"/>
      <c r="G57" s="194">
        <v>0</v>
      </c>
      <c r="H57" s="15" t="s">
        <v>599</v>
      </c>
    </row>
    <row r="58" spans="1:8">
      <c r="A58" s="192" t="s">
        <v>552</v>
      </c>
      <c r="B58" s="194"/>
      <c r="C58" s="194"/>
      <c r="D58" s="194">
        <v>0</v>
      </c>
      <c r="E58" s="194"/>
      <c r="F58" s="194"/>
      <c r="G58" s="194">
        <v>0</v>
      </c>
      <c r="H58" s="15" t="s">
        <v>600</v>
      </c>
    </row>
    <row r="59" spans="1:8">
      <c r="A59" s="192" t="s">
        <v>554</v>
      </c>
      <c r="B59" s="194"/>
      <c r="C59" s="194"/>
      <c r="D59" s="194">
        <v>0</v>
      </c>
      <c r="E59" s="194"/>
      <c r="F59" s="194"/>
      <c r="G59" s="194">
        <v>0</v>
      </c>
      <c r="H59" s="15" t="s">
        <v>601</v>
      </c>
    </row>
    <row r="60" spans="1:8">
      <c r="A60" s="192" t="s">
        <v>556</v>
      </c>
      <c r="B60" s="194"/>
      <c r="C60" s="194"/>
      <c r="D60" s="194">
        <v>0</v>
      </c>
      <c r="E60" s="194"/>
      <c r="F60" s="194"/>
      <c r="G60" s="194">
        <v>0</v>
      </c>
      <c r="H60" s="15" t="s">
        <v>602</v>
      </c>
    </row>
    <row r="61" spans="1:8">
      <c r="A61" s="188" t="s">
        <v>558</v>
      </c>
      <c r="B61" s="194">
        <v>0</v>
      </c>
      <c r="C61" s="194">
        <v>473400</v>
      </c>
      <c r="D61" s="194">
        <v>473400</v>
      </c>
      <c r="E61" s="194">
        <v>0</v>
      </c>
      <c r="F61" s="194">
        <v>0</v>
      </c>
      <c r="G61" s="194">
        <v>473400</v>
      </c>
    </row>
    <row r="62" spans="1:8">
      <c r="A62" s="192" t="s">
        <v>559</v>
      </c>
      <c r="B62" s="194"/>
      <c r="C62" s="194"/>
      <c r="D62" s="194">
        <v>0</v>
      </c>
      <c r="E62" s="194"/>
      <c r="F62" s="194"/>
      <c r="G62" s="194">
        <v>0</v>
      </c>
      <c r="H62" s="15" t="s">
        <v>603</v>
      </c>
    </row>
    <row r="63" spans="1:8">
      <c r="A63" s="192" t="s">
        <v>561</v>
      </c>
      <c r="B63" s="199">
        <v>0</v>
      </c>
      <c r="C63" s="199">
        <v>323400</v>
      </c>
      <c r="D63" s="194">
        <v>323400</v>
      </c>
      <c r="E63" s="199">
        <v>0</v>
      </c>
      <c r="F63" s="199">
        <v>0</v>
      </c>
      <c r="G63" s="194">
        <v>323400</v>
      </c>
      <c r="H63" s="15" t="s">
        <v>604</v>
      </c>
    </row>
    <row r="64" spans="1:8">
      <c r="A64" s="192" t="s">
        <v>563</v>
      </c>
      <c r="B64" s="194"/>
      <c r="C64" s="194"/>
      <c r="D64" s="194">
        <v>0</v>
      </c>
      <c r="E64" s="194"/>
      <c r="F64" s="194"/>
      <c r="G64" s="194">
        <v>0</v>
      </c>
      <c r="H64" s="15" t="s">
        <v>605</v>
      </c>
    </row>
    <row r="65" spans="1:8">
      <c r="A65" s="192" t="s">
        <v>565</v>
      </c>
      <c r="B65" s="194"/>
      <c r="C65" s="194"/>
      <c r="D65" s="194">
        <v>0</v>
      </c>
      <c r="E65" s="194"/>
      <c r="F65" s="194"/>
      <c r="G65" s="194">
        <v>0</v>
      </c>
      <c r="H65" s="15" t="s">
        <v>606</v>
      </c>
    </row>
    <row r="66" spans="1:8">
      <c r="A66" s="192" t="s">
        <v>567</v>
      </c>
      <c r="B66" s="194"/>
      <c r="C66" s="194"/>
      <c r="D66" s="194">
        <v>0</v>
      </c>
      <c r="E66" s="194"/>
      <c r="F66" s="194"/>
      <c r="G66" s="194">
        <v>0</v>
      </c>
      <c r="H66" s="15" t="s">
        <v>607</v>
      </c>
    </row>
    <row r="67" spans="1:8">
      <c r="A67" s="192" t="s">
        <v>569</v>
      </c>
      <c r="B67" s="194"/>
      <c r="C67" s="194"/>
      <c r="D67" s="194">
        <v>0</v>
      </c>
      <c r="E67" s="194"/>
      <c r="F67" s="194"/>
      <c r="G67" s="194">
        <v>0</v>
      </c>
      <c r="H67" s="15" t="s">
        <v>608</v>
      </c>
    </row>
    <row r="68" spans="1:8">
      <c r="A68" s="192" t="s">
        <v>571</v>
      </c>
      <c r="B68" s="199">
        <v>0</v>
      </c>
      <c r="C68" s="199">
        <v>150000</v>
      </c>
      <c r="D68" s="194">
        <v>150000</v>
      </c>
      <c r="E68" s="199">
        <v>0</v>
      </c>
      <c r="F68" s="199">
        <v>0</v>
      </c>
      <c r="G68" s="194">
        <v>150000</v>
      </c>
      <c r="H68" s="15" t="s">
        <v>609</v>
      </c>
    </row>
    <row r="69" spans="1:8">
      <c r="A69" s="192" t="s">
        <v>573</v>
      </c>
      <c r="B69" s="194"/>
      <c r="C69" s="194"/>
      <c r="D69" s="194">
        <v>0</v>
      </c>
      <c r="E69" s="194"/>
      <c r="F69" s="194"/>
      <c r="G69" s="194">
        <v>0</v>
      </c>
      <c r="H69" s="15" t="s">
        <v>610</v>
      </c>
    </row>
    <row r="70" spans="1:8">
      <c r="A70" s="192" t="s">
        <v>575</v>
      </c>
      <c r="B70" s="194"/>
      <c r="C70" s="194"/>
      <c r="D70" s="194">
        <v>0</v>
      </c>
      <c r="E70" s="194"/>
      <c r="F70" s="194"/>
      <c r="G70" s="194">
        <v>0</v>
      </c>
      <c r="H70" s="15" t="s">
        <v>611</v>
      </c>
    </row>
    <row r="71" spans="1:8">
      <c r="A71" s="191" t="s">
        <v>612</v>
      </c>
      <c r="B71" s="196">
        <v>0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</row>
    <row r="72" spans="1:8">
      <c r="A72" s="192" t="s">
        <v>578</v>
      </c>
      <c r="B72" s="194"/>
      <c r="C72" s="194"/>
      <c r="D72" s="194">
        <v>0</v>
      </c>
      <c r="E72" s="194"/>
      <c r="F72" s="194"/>
      <c r="G72" s="194">
        <v>0</v>
      </c>
      <c r="H72" s="15" t="s">
        <v>613</v>
      </c>
    </row>
    <row r="73" spans="1:8" ht="28.8">
      <c r="A73" s="192" t="s">
        <v>580</v>
      </c>
      <c r="B73" s="194"/>
      <c r="C73" s="194"/>
      <c r="D73" s="194">
        <v>0</v>
      </c>
      <c r="E73" s="194"/>
      <c r="F73" s="194"/>
      <c r="G73" s="194">
        <v>0</v>
      </c>
      <c r="H73" s="15" t="s">
        <v>614</v>
      </c>
    </row>
    <row r="74" spans="1:8">
      <c r="A74" s="192" t="s">
        <v>582</v>
      </c>
      <c r="B74" s="194"/>
      <c r="C74" s="194"/>
      <c r="D74" s="194">
        <v>0</v>
      </c>
      <c r="E74" s="194"/>
      <c r="F74" s="194"/>
      <c r="G74" s="194">
        <v>0</v>
      </c>
      <c r="H74" s="15" t="s">
        <v>615</v>
      </c>
    </row>
    <row r="75" spans="1:8">
      <c r="A75" s="192" t="s">
        <v>584</v>
      </c>
      <c r="B75" s="194"/>
      <c r="C75" s="194"/>
      <c r="D75" s="194">
        <v>0</v>
      </c>
      <c r="E75" s="194"/>
      <c r="F75" s="194"/>
      <c r="G75" s="194">
        <v>0</v>
      </c>
      <c r="H75" s="15" t="s">
        <v>616</v>
      </c>
    </row>
    <row r="76" spans="1:8">
      <c r="A76" s="189"/>
      <c r="B76" s="197"/>
      <c r="C76" s="197"/>
      <c r="D76" s="197"/>
      <c r="E76" s="197"/>
      <c r="F76" s="197"/>
      <c r="G76" s="197"/>
    </row>
    <row r="77" spans="1:8">
      <c r="A77" s="183" t="s">
        <v>508</v>
      </c>
      <c r="B77" s="195">
        <v>834524073.83000004</v>
      </c>
      <c r="C77" s="195">
        <v>207397348.03999999</v>
      </c>
      <c r="D77" s="195">
        <v>1041921421.87</v>
      </c>
      <c r="E77" s="195">
        <v>285140544.09000003</v>
      </c>
      <c r="F77" s="195">
        <v>285125853.28999996</v>
      </c>
      <c r="G77" s="195">
        <v>756780877.77999997</v>
      </c>
    </row>
    <row r="78" spans="1:8">
      <c r="A78" s="184"/>
      <c r="B78" s="198"/>
      <c r="C78" s="198"/>
      <c r="D78" s="198"/>
      <c r="E78" s="198"/>
      <c r="F78" s="198"/>
      <c r="G78" s="198"/>
      <c r="H78" s="16"/>
    </row>
    <row r="79" spans="1:8">
      <c r="A79" s="4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zoomScaleNormal="100" workbookViewId="0">
      <selection sqref="A1:G1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241" t="s">
        <v>617</v>
      </c>
      <c r="B1" s="237"/>
      <c r="C1" s="237"/>
      <c r="D1" s="237"/>
      <c r="E1" s="237"/>
      <c r="F1" s="237"/>
      <c r="G1" s="237"/>
    </row>
    <row r="2" spans="1:7">
      <c r="A2" s="223" t="s">
        <v>122</v>
      </c>
      <c r="B2" s="224"/>
      <c r="C2" s="224"/>
      <c r="D2" s="224"/>
      <c r="E2" s="224"/>
      <c r="F2" s="224"/>
      <c r="G2" s="225"/>
    </row>
    <row r="3" spans="1:7">
      <c r="A3" s="229" t="s">
        <v>299</v>
      </c>
      <c r="B3" s="230"/>
      <c r="C3" s="230"/>
      <c r="D3" s="230"/>
      <c r="E3" s="230"/>
      <c r="F3" s="230"/>
      <c r="G3" s="231"/>
    </row>
    <row r="4" spans="1:7">
      <c r="A4" s="229" t="s">
        <v>618</v>
      </c>
      <c r="B4" s="230"/>
      <c r="C4" s="230"/>
      <c r="D4" s="230"/>
      <c r="E4" s="230"/>
      <c r="F4" s="230"/>
      <c r="G4" s="231"/>
    </row>
    <row r="5" spans="1:7">
      <c r="A5" s="229" t="s">
        <v>635</v>
      </c>
      <c r="B5" s="230"/>
      <c r="C5" s="230"/>
      <c r="D5" s="230"/>
      <c r="E5" s="230"/>
      <c r="F5" s="230"/>
      <c r="G5" s="231"/>
    </row>
    <row r="6" spans="1:7">
      <c r="A6" s="232" t="s">
        <v>2</v>
      </c>
      <c r="B6" s="233"/>
      <c r="C6" s="233"/>
      <c r="D6" s="233"/>
      <c r="E6" s="233"/>
      <c r="F6" s="233"/>
      <c r="G6" s="234"/>
    </row>
    <row r="7" spans="1:7">
      <c r="A7" s="238" t="s">
        <v>619</v>
      </c>
      <c r="B7" s="242" t="s">
        <v>301</v>
      </c>
      <c r="C7" s="242"/>
      <c r="D7" s="242"/>
      <c r="E7" s="242"/>
      <c r="F7" s="242"/>
      <c r="G7" s="242" t="s">
        <v>302</v>
      </c>
    </row>
    <row r="8" spans="1:7" ht="28.8">
      <c r="A8" s="239"/>
      <c r="B8" s="200" t="s">
        <v>303</v>
      </c>
      <c r="C8" s="209" t="s">
        <v>524</v>
      </c>
      <c r="D8" s="209" t="s">
        <v>234</v>
      </c>
      <c r="E8" s="209" t="s">
        <v>189</v>
      </c>
      <c r="F8" s="209" t="s">
        <v>206</v>
      </c>
      <c r="G8" s="252"/>
    </row>
    <row r="9" spans="1:7">
      <c r="A9" s="202" t="s">
        <v>620</v>
      </c>
      <c r="B9" s="210">
        <v>294988041.45999998</v>
      </c>
      <c r="C9" s="210">
        <v>-0.01</v>
      </c>
      <c r="D9" s="210">
        <v>294988041.44999999</v>
      </c>
      <c r="E9" s="210">
        <v>122609889.33</v>
      </c>
      <c r="F9" s="210">
        <v>122609889.33</v>
      </c>
      <c r="G9" s="210">
        <v>172378152.12</v>
      </c>
    </row>
    <row r="10" spans="1:7">
      <c r="A10" s="204" t="s">
        <v>621</v>
      </c>
      <c r="B10" s="214">
        <v>294988041.45999998</v>
      </c>
      <c r="C10" s="214">
        <v>-0.01</v>
      </c>
      <c r="D10" s="211">
        <v>294988041.44999999</v>
      </c>
      <c r="E10" s="214">
        <v>122609889.33</v>
      </c>
      <c r="F10" s="214">
        <v>122609889.33</v>
      </c>
      <c r="G10" s="211">
        <v>172378152.12</v>
      </c>
    </row>
    <row r="11" spans="1:7">
      <c r="A11" s="204" t="s">
        <v>622</v>
      </c>
      <c r="B11" s="211"/>
      <c r="C11" s="211"/>
      <c r="D11" s="211">
        <v>0</v>
      </c>
      <c r="E11" s="211"/>
      <c r="F11" s="211"/>
      <c r="G11" s="211">
        <v>0</v>
      </c>
    </row>
    <row r="12" spans="1:7">
      <c r="A12" s="204" t="s">
        <v>623</v>
      </c>
      <c r="B12" s="211">
        <v>0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</row>
    <row r="13" spans="1:7">
      <c r="A13" s="206" t="s">
        <v>624</v>
      </c>
      <c r="B13" s="211"/>
      <c r="C13" s="211"/>
      <c r="D13" s="211">
        <v>0</v>
      </c>
      <c r="E13" s="211"/>
      <c r="F13" s="211"/>
      <c r="G13" s="211">
        <v>0</v>
      </c>
    </row>
    <row r="14" spans="1:7">
      <c r="A14" s="206" t="s">
        <v>625</v>
      </c>
      <c r="B14" s="211"/>
      <c r="C14" s="211"/>
      <c r="D14" s="211">
        <v>0</v>
      </c>
      <c r="E14" s="211"/>
      <c r="F14" s="211"/>
      <c r="G14" s="211">
        <v>0</v>
      </c>
    </row>
    <row r="15" spans="1:7">
      <c r="A15" s="204" t="s">
        <v>626</v>
      </c>
      <c r="B15" s="211"/>
      <c r="C15" s="211"/>
      <c r="D15" s="211">
        <v>0</v>
      </c>
      <c r="E15" s="211"/>
      <c r="F15" s="211"/>
      <c r="G15" s="211">
        <v>0</v>
      </c>
    </row>
    <row r="16" spans="1:7" ht="28.8">
      <c r="A16" s="207" t="s">
        <v>627</v>
      </c>
      <c r="B16" s="21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>
      <c r="A17" s="206" t="s">
        <v>628</v>
      </c>
      <c r="B17" s="211"/>
      <c r="C17" s="211"/>
      <c r="D17" s="211">
        <v>0</v>
      </c>
      <c r="E17" s="211"/>
      <c r="F17" s="211"/>
      <c r="G17" s="211">
        <v>0</v>
      </c>
    </row>
    <row r="18" spans="1:7">
      <c r="A18" s="206" t="s">
        <v>629</v>
      </c>
      <c r="B18" s="211"/>
      <c r="C18" s="211"/>
      <c r="D18" s="211">
        <v>0</v>
      </c>
      <c r="E18" s="211"/>
      <c r="F18" s="211"/>
      <c r="G18" s="211">
        <v>0</v>
      </c>
    </row>
    <row r="19" spans="1:7">
      <c r="A19" s="204" t="s">
        <v>630</v>
      </c>
      <c r="B19" s="211"/>
      <c r="C19" s="211"/>
      <c r="D19" s="211">
        <v>0</v>
      </c>
      <c r="E19" s="211"/>
      <c r="F19" s="211"/>
      <c r="G19" s="211">
        <v>0</v>
      </c>
    </row>
    <row r="20" spans="1:7">
      <c r="A20" s="205"/>
      <c r="B20" s="212"/>
      <c r="C20" s="212"/>
      <c r="D20" s="212"/>
      <c r="E20" s="212"/>
      <c r="F20" s="212"/>
      <c r="G20" s="212"/>
    </row>
    <row r="21" spans="1:7">
      <c r="A21" s="208" t="s">
        <v>631</v>
      </c>
      <c r="B21" s="210">
        <v>85278119.969999999</v>
      </c>
      <c r="C21" s="210">
        <v>0</v>
      </c>
      <c r="D21" s="210">
        <v>85278119.969999999</v>
      </c>
      <c r="E21" s="210">
        <v>22841133.59</v>
      </c>
      <c r="F21" s="210">
        <v>22841133.59</v>
      </c>
      <c r="G21" s="210">
        <v>62436986.379999995</v>
      </c>
    </row>
    <row r="22" spans="1:7">
      <c r="A22" s="204" t="s">
        <v>621</v>
      </c>
      <c r="B22" s="214">
        <v>85278119.969999999</v>
      </c>
      <c r="C22" s="214">
        <v>0</v>
      </c>
      <c r="D22" s="211">
        <v>85278119.969999999</v>
      </c>
      <c r="E22" s="214">
        <v>22841133.59</v>
      </c>
      <c r="F22" s="214">
        <v>22841133.59</v>
      </c>
      <c r="G22" s="211">
        <v>62436986.379999995</v>
      </c>
    </row>
    <row r="23" spans="1:7">
      <c r="A23" s="204" t="s">
        <v>622</v>
      </c>
      <c r="B23" s="211"/>
      <c r="C23" s="211"/>
      <c r="D23" s="211">
        <v>0</v>
      </c>
      <c r="E23" s="211"/>
      <c r="F23" s="211"/>
      <c r="G23" s="211">
        <v>0</v>
      </c>
    </row>
    <row r="24" spans="1:7">
      <c r="A24" s="204" t="s">
        <v>623</v>
      </c>
      <c r="B24" s="21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>
      <c r="A25" s="206" t="s">
        <v>624</v>
      </c>
      <c r="B25" s="211"/>
      <c r="C25" s="211"/>
      <c r="D25" s="211">
        <v>0</v>
      </c>
      <c r="E25" s="211"/>
      <c r="F25" s="211"/>
      <c r="G25" s="211">
        <v>0</v>
      </c>
    </row>
    <row r="26" spans="1:7">
      <c r="A26" s="206" t="s">
        <v>625</v>
      </c>
      <c r="B26" s="211"/>
      <c r="C26" s="211"/>
      <c r="D26" s="211">
        <v>0</v>
      </c>
      <c r="E26" s="211"/>
      <c r="F26" s="211"/>
      <c r="G26" s="211">
        <v>0</v>
      </c>
    </row>
    <row r="27" spans="1:7">
      <c r="A27" s="204" t="s">
        <v>626</v>
      </c>
      <c r="B27" s="211"/>
      <c r="C27" s="211"/>
      <c r="D27" s="211"/>
      <c r="E27" s="211"/>
      <c r="F27" s="211"/>
      <c r="G27" s="211"/>
    </row>
    <row r="28" spans="1:7" ht="28.8">
      <c r="A28" s="207" t="s">
        <v>627</v>
      </c>
      <c r="B28" s="21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>
      <c r="A29" s="206" t="s">
        <v>628</v>
      </c>
      <c r="B29" s="211"/>
      <c r="C29" s="211"/>
      <c r="D29" s="211">
        <v>0</v>
      </c>
      <c r="E29" s="211"/>
      <c r="F29" s="211"/>
      <c r="G29" s="211">
        <v>0</v>
      </c>
    </row>
    <row r="30" spans="1:7">
      <c r="A30" s="206" t="s">
        <v>629</v>
      </c>
      <c r="B30" s="211"/>
      <c r="C30" s="211"/>
      <c r="D30" s="211">
        <v>0</v>
      </c>
      <c r="E30" s="211"/>
      <c r="F30" s="211"/>
      <c r="G30" s="211">
        <v>0</v>
      </c>
    </row>
    <row r="31" spans="1:7">
      <c r="A31" s="204" t="s">
        <v>630</v>
      </c>
      <c r="B31" s="211"/>
      <c r="C31" s="211"/>
      <c r="D31" s="211">
        <v>0</v>
      </c>
      <c r="E31" s="211"/>
      <c r="F31" s="211"/>
      <c r="G31" s="211">
        <v>0</v>
      </c>
    </row>
    <row r="32" spans="1:7">
      <c r="A32" s="205"/>
      <c r="B32" s="212"/>
      <c r="C32" s="212"/>
      <c r="D32" s="212"/>
      <c r="E32" s="212"/>
      <c r="F32" s="212"/>
      <c r="G32" s="212"/>
    </row>
    <row r="33" spans="1:7">
      <c r="A33" s="203" t="s">
        <v>632</v>
      </c>
      <c r="B33" s="210">
        <v>380266161.42999995</v>
      </c>
      <c r="C33" s="210">
        <v>-0.01</v>
      </c>
      <c r="D33" s="210">
        <v>380266161.41999996</v>
      </c>
      <c r="E33" s="210">
        <v>145451022.91999999</v>
      </c>
      <c r="F33" s="210">
        <v>145451022.91999999</v>
      </c>
      <c r="G33" s="210">
        <v>234815138.5</v>
      </c>
    </row>
    <row r="34" spans="1:7">
      <c r="A34" s="201"/>
      <c r="B34" s="213"/>
      <c r="C34" s="213"/>
      <c r="D34" s="213"/>
      <c r="E34" s="213"/>
      <c r="F34" s="213"/>
      <c r="G34" s="213"/>
    </row>
    <row r="35" spans="1:7">
      <c r="A35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optes5</cp:lastModifiedBy>
  <cp:lastPrinted>2022-07-26T20:51:42Z</cp:lastPrinted>
  <dcterms:created xsi:type="dcterms:W3CDTF">2018-11-20T17:29:30Z</dcterms:created>
  <dcterms:modified xsi:type="dcterms:W3CDTF">2022-07-26T21:22:33Z</dcterms:modified>
</cp:coreProperties>
</file>